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LISTA CORTA\LISTA CORTA LA PEÑA - CONSULTORIA\"/>
    </mc:Choice>
  </mc:AlternateContent>
  <bookViews>
    <workbookView xWindow="0" yWindow="0" windowWidth="21600" windowHeight="9735"/>
  </bookViews>
  <sheets>
    <sheet name="FTO ECONOMICO" sheetId="1" r:id="rId1"/>
  </sheets>
  <definedNames>
    <definedName name="_xlnm.Print_Area" localSheetId="0">'FTO ECONOMICO'!$A$1:$G$41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 s="1"/>
  <c r="G29" i="1"/>
  <c r="G30" i="1" s="1"/>
  <c r="G24" i="1"/>
  <c r="G25" i="1" s="1"/>
  <c r="G14" i="1"/>
  <c r="G15" i="1" s="1"/>
  <c r="G10" i="1"/>
  <c r="G9" i="1"/>
  <c r="G11" i="1" s="1"/>
  <c r="G17" i="1" s="1"/>
  <c r="G19" i="1" s="1"/>
  <c r="G37" i="1" l="1"/>
  <c r="G39" i="1" s="1"/>
  <c r="G40" i="1" s="1"/>
  <c r="G41" i="1" s="1"/>
</calcChain>
</file>

<file path=xl/sharedStrings.xml><?xml version="1.0" encoding="utf-8"?>
<sst xmlns="http://schemas.openxmlformats.org/spreadsheetml/2006/main" count="52" uniqueCount="41">
  <si>
    <t>PRESUPUESTO</t>
  </si>
  <si>
    <t xml:space="preserve">CONSULTORIA PARA LA ESTRUCTURACION ACOMPAÑAMIENTO Y PUESTA EN MARCHA DE EMPRESAS PRESTADORAS PARA MUNICIPIOS DEL DEPARTAMENTO DE CUNDINAMARCA
</t>
  </si>
  <si>
    <t>I. PERSONAL</t>
  </si>
  <si>
    <t>PERSONAL</t>
  </si>
  <si>
    <t>UNIDAD</t>
  </si>
  <si>
    <t>CANT</t>
  </si>
  <si>
    <t>DEDICACIÓN MENSUAL (%)</t>
  </si>
  <si>
    <t>DURACION TOTAL (MESES)</t>
  </si>
  <si>
    <t>SUELDO BASICO MENSUAL (TARIFA)</t>
  </si>
  <si>
    <t>VALOR TOTAL</t>
  </si>
  <si>
    <t>1. PERSONAL PROFESIONAL</t>
  </si>
  <si>
    <t>Esp. Institucional</t>
  </si>
  <si>
    <t>H/MES</t>
  </si>
  <si>
    <t>Profesional de Apoyo</t>
  </si>
  <si>
    <t>SUBTOTAL PERSONAL PROFESIONAL</t>
  </si>
  <si>
    <t>3. PERSONAL AUXILIAR TECNICO</t>
  </si>
  <si>
    <t>Secretaria</t>
  </si>
  <si>
    <t>SUBTOTAL PERSONAL AUXILIAR TÉCNICO</t>
  </si>
  <si>
    <t>SUBTOTAL PERSONAL</t>
  </si>
  <si>
    <t>FM</t>
  </si>
  <si>
    <t>TOTAL PERSONAL</t>
  </si>
  <si>
    <t>II. COSTOS DIRECTOS</t>
  </si>
  <si>
    <t>DESCRIPCIÓN</t>
  </si>
  <si>
    <t>CANTIDAD</t>
  </si>
  <si>
    <t>MESES</t>
  </si>
  <si>
    <t>VALOR UNITARIO</t>
  </si>
  <si>
    <t>II.1. VEHÍCULOS</t>
  </si>
  <si>
    <t>Campero, Pick-Up, Camioneta, Camión o similar &gt;2000 c.c.</t>
  </si>
  <si>
    <t>SUBTOTAL VEHÍCULOS</t>
  </si>
  <si>
    <t>II.2. VIATICOS</t>
  </si>
  <si>
    <t>Alojamiento + Alimentación</t>
  </si>
  <si>
    <t>UND</t>
  </si>
  <si>
    <t>SUBTOTAL VIATICOS</t>
  </si>
  <si>
    <t>II.3  INFORMES</t>
  </si>
  <si>
    <t>INFORMES</t>
  </si>
  <si>
    <t>SUBTOTAL INFORMES</t>
  </si>
  <si>
    <t>TOTAL COSTOS DIRECTOS</t>
  </si>
  <si>
    <t>VALOR CONSULTORIA</t>
  </si>
  <si>
    <t>IVA (16%)</t>
  </si>
  <si>
    <t>VALOR  TOTAL</t>
  </si>
  <si>
    <t>FORMATO No.7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</si>
</sst>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\ * #,##0.00_-;\-&quot;$&quot;\ * #,##0.00_-;_-&quot;$&quot;\ * &quot;-&quot;??_-;_-@_-"/>
    <numFmt numFmtId="165" formatCode="0.0"/>
    <numFmt numFmtId="166" formatCode="_-&quot;$&quot;\ * #,##0_-;\-&quot;$&quot;\ * #,##0_-;_-&quot;$&quot;\ * &quot;-&quot;??_-;_-@_-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color rgb="FF0000FF"/>
      <name val="Arial Narrow"/>
      <family val="2"/>
    </font>
    <font>
      <b/>
      <sz val="10"/>
      <color rgb="FF0000FF"/>
      <name val="Arial Narrow"/>
      <family val="2"/>
    </font>
    <font>
      <b/>
      <sz val="12"/>
      <name val="Arial Narrow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2" fillId="0" borderId="0" xfId="2"/>
    <xf numFmtId="0" fontId="3" fillId="0" borderId="6" xfId="2" applyFont="1" applyFill="1" applyBorder="1"/>
    <xf numFmtId="0" fontId="3" fillId="0" borderId="7" xfId="2" applyFont="1" applyFill="1" applyBorder="1"/>
    <xf numFmtId="0" fontId="4" fillId="0" borderId="7" xfId="2" applyFont="1" applyFill="1" applyBorder="1" applyAlignment="1">
      <alignment horizontal="center"/>
    </xf>
    <xf numFmtId="0" fontId="4" fillId="0" borderId="7" xfId="2" applyFont="1" applyFill="1" applyBorder="1"/>
    <xf numFmtId="0" fontId="4" fillId="0" borderId="8" xfId="2" applyFont="1" applyFill="1" applyBorder="1"/>
    <xf numFmtId="0" fontId="5" fillId="0" borderId="18" xfId="2" applyFont="1" applyFill="1" applyBorder="1" applyAlignment="1">
      <alignment horizontal="left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22" xfId="2" applyFont="1" applyFill="1" applyBorder="1" applyAlignment="1">
      <alignment horizontal="center" vertical="justify"/>
    </xf>
    <xf numFmtId="9" fontId="9" fillId="0" borderId="22" xfId="0" applyNumberFormat="1" applyFont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164" fontId="10" fillId="2" borderId="23" xfId="1" applyFont="1" applyFill="1" applyBorder="1" applyAlignment="1">
      <alignment horizontal="right" vertical="center"/>
    </xf>
    <xf numFmtId="164" fontId="8" fillId="0" borderId="24" xfId="1" applyFont="1" applyFill="1" applyBorder="1" applyAlignment="1">
      <alignment horizontal="right" vertical="center"/>
    </xf>
    <xf numFmtId="3" fontId="3" fillId="0" borderId="25" xfId="2" applyNumberFormat="1" applyFont="1" applyFill="1" applyBorder="1" applyAlignment="1">
      <alignment horizontal="left" vertical="center"/>
    </xf>
    <xf numFmtId="3" fontId="3" fillId="0" borderId="23" xfId="2" applyNumberFormat="1" applyFont="1" applyFill="1" applyBorder="1" applyAlignment="1">
      <alignment horizontal="center" vertical="center"/>
    </xf>
    <xf numFmtId="0" fontId="3" fillId="0" borderId="23" xfId="2" applyFont="1" applyFill="1" applyBorder="1" applyAlignment="1">
      <alignment vertical="center"/>
    </xf>
    <xf numFmtId="0" fontId="3" fillId="0" borderId="23" xfId="2" applyFont="1" applyFill="1" applyBorder="1" applyAlignment="1">
      <alignment horizontal="center" vertical="center"/>
    </xf>
    <xf numFmtId="164" fontId="3" fillId="0" borderId="23" xfId="1" applyFont="1" applyFill="1" applyBorder="1" applyAlignment="1">
      <alignment vertical="center"/>
    </xf>
    <xf numFmtId="164" fontId="3" fillId="0" borderId="26" xfId="1" applyFont="1" applyFill="1" applyBorder="1" applyAlignment="1">
      <alignment horizontal="right" vertical="center"/>
    </xf>
    <xf numFmtId="3" fontId="3" fillId="0" borderId="15" xfId="2" applyNumberFormat="1" applyFont="1" applyFill="1" applyBorder="1" applyAlignment="1">
      <alignment horizontal="left" vertical="center"/>
    </xf>
    <xf numFmtId="3" fontId="3" fillId="0" borderId="16" xfId="2" applyNumberFormat="1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vertical="center"/>
    </xf>
    <xf numFmtId="0" fontId="3" fillId="0" borderId="16" xfId="2" applyFont="1" applyFill="1" applyBorder="1" applyAlignment="1">
      <alignment horizontal="center" vertical="center"/>
    </xf>
    <xf numFmtId="164" fontId="3" fillId="0" borderId="16" xfId="1" applyFont="1" applyFill="1" applyBorder="1" applyAlignment="1">
      <alignment vertical="center"/>
    </xf>
    <xf numFmtId="164" fontId="3" fillId="0" borderId="17" xfId="1" applyFont="1" applyFill="1" applyBorder="1" applyAlignment="1">
      <alignment horizontal="right" vertical="center"/>
    </xf>
    <xf numFmtId="3" fontId="3" fillId="0" borderId="12" xfId="2" applyNumberFormat="1" applyFont="1" applyFill="1" applyBorder="1" applyAlignment="1">
      <alignment horizontal="left" vertical="center"/>
    </xf>
    <xf numFmtId="3" fontId="3" fillId="0" borderId="13" xfId="2" applyNumberFormat="1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vertical="center"/>
    </xf>
    <xf numFmtId="0" fontId="3" fillId="0" borderId="13" xfId="2" applyFont="1" applyFill="1" applyBorder="1" applyAlignment="1">
      <alignment horizontal="center" vertical="center"/>
    </xf>
    <xf numFmtId="164" fontId="3" fillId="0" borderId="13" xfId="1" applyFont="1" applyFill="1" applyBorder="1" applyAlignment="1">
      <alignment vertical="center"/>
    </xf>
    <xf numFmtId="164" fontId="3" fillId="0" borderId="14" xfId="1" applyFont="1" applyFill="1" applyBorder="1" applyAlignment="1">
      <alignment horizontal="right" vertical="center"/>
    </xf>
    <xf numFmtId="3" fontId="6" fillId="0" borderId="27" xfId="2" applyNumberFormat="1" applyFont="1" applyFill="1" applyBorder="1" applyAlignment="1">
      <alignment horizontal="left" vertical="center"/>
    </xf>
    <xf numFmtId="3" fontId="8" fillId="0" borderId="28" xfId="2" applyNumberFormat="1" applyFont="1" applyFill="1" applyBorder="1" applyAlignment="1">
      <alignment horizontal="center" vertical="center"/>
    </xf>
    <xf numFmtId="9" fontId="8" fillId="0" borderId="28" xfId="3" applyFont="1" applyFill="1" applyBorder="1" applyAlignment="1">
      <alignment horizontal="center" vertical="center"/>
    </xf>
    <xf numFmtId="164" fontId="10" fillId="2" borderId="22" xfId="1" applyFont="1" applyFill="1" applyBorder="1" applyAlignment="1">
      <alignment horizontal="right" vertical="center"/>
    </xf>
    <xf numFmtId="3" fontId="3" fillId="0" borderId="21" xfId="2" applyNumberFormat="1" applyFont="1" applyFill="1" applyBorder="1" applyAlignment="1">
      <alignment horizontal="left" vertical="center"/>
    </xf>
    <xf numFmtId="3" fontId="3" fillId="0" borderId="22" xfId="2" applyNumberFormat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22" xfId="2" applyFont="1" applyFill="1" applyBorder="1" applyAlignment="1">
      <alignment horizontal="center" vertical="center"/>
    </xf>
    <xf numFmtId="164" fontId="3" fillId="0" borderId="24" xfId="1" applyFont="1" applyFill="1" applyBorder="1" applyAlignment="1">
      <alignment horizontal="right" vertical="center"/>
    </xf>
    <xf numFmtId="165" fontId="11" fillId="2" borderId="22" xfId="2" applyNumberFormat="1" applyFont="1" applyFill="1" applyBorder="1" applyAlignment="1">
      <alignment horizontal="center" vertical="center"/>
    </xf>
    <xf numFmtId="3" fontId="3" fillId="0" borderId="29" xfId="2" applyNumberFormat="1" applyFont="1" applyFill="1" applyBorder="1" applyAlignment="1">
      <alignment vertical="center"/>
    </xf>
    <xf numFmtId="3" fontId="3" fillId="0" borderId="30" xfId="2" applyNumberFormat="1" applyFont="1" applyFill="1" applyBorder="1" applyAlignment="1">
      <alignment vertical="center"/>
    </xf>
    <xf numFmtId="3" fontId="3" fillId="0" borderId="35" xfId="2" applyNumberFormat="1" applyFont="1" applyFill="1" applyBorder="1" applyAlignment="1">
      <alignment vertical="center"/>
    </xf>
    <xf numFmtId="0" fontId="5" fillId="0" borderId="27" xfId="2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center" vertical="center" wrapText="1"/>
    </xf>
    <xf numFmtId="3" fontId="5" fillId="0" borderId="28" xfId="2" applyNumberFormat="1" applyFont="1" applyFill="1" applyBorder="1" applyAlignment="1">
      <alignment horizontal="center" vertical="center" wrapText="1"/>
    </xf>
    <xf numFmtId="3" fontId="5" fillId="0" borderId="39" xfId="2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/>
    </xf>
    <xf numFmtId="0" fontId="8" fillId="0" borderId="40" xfId="2" applyFont="1" applyFill="1" applyBorder="1" applyAlignment="1">
      <alignment horizontal="center" vertical="center"/>
    </xf>
    <xf numFmtId="2" fontId="8" fillId="0" borderId="41" xfId="2" applyNumberFormat="1" applyFont="1" applyFill="1" applyBorder="1" applyAlignment="1">
      <alignment horizontal="center" vertical="center"/>
    </xf>
    <xf numFmtId="164" fontId="10" fillId="2" borderId="22" xfId="1" applyFont="1" applyFill="1" applyBorder="1" applyAlignment="1">
      <alignment vertical="center"/>
    </xf>
    <xf numFmtId="3" fontId="3" fillId="0" borderId="40" xfId="2" applyNumberFormat="1" applyFont="1" applyFill="1" applyBorder="1" applyAlignment="1">
      <alignment vertical="center"/>
    </xf>
    <xf numFmtId="3" fontId="3" fillId="0" borderId="37" xfId="2" applyNumberFormat="1" applyFont="1" applyFill="1" applyBorder="1" applyAlignment="1">
      <alignment vertical="center"/>
    </xf>
    <xf numFmtId="3" fontId="3" fillId="0" borderId="41" xfId="4" applyNumberFormat="1" applyFont="1" applyFill="1" applyBorder="1" applyAlignment="1">
      <alignment vertical="center"/>
    </xf>
    <xf numFmtId="164" fontId="5" fillId="0" borderId="24" xfId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3" fontId="3" fillId="0" borderId="41" xfId="2" applyNumberFormat="1" applyFont="1" applyFill="1" applyBorder="1" applyAlignment="1">
      <alignment vertical="center"/>
    </xf>
    <xf numFmtId="0" fontId="14" fillId="0" borderId="21" xfId="0" applyFont="1" applyBorder="1" applyAlignment="1">
      <alignment horizontal="left" vertical="center" wrapText="1"/>
    </xf>
    <xf numFmtId="166" fontId="10" fillId="2" borderId="22" xfId="1" applyNumberFormat="1" applyFont="1" applyFill="1" applyBorder="1" applyAlignment="1">
      <alignment vertical="center"/>
    </xf>
    <xf numFmtId="3" fontId="3" fillId="0" borderId="42" xfId="2" applyNumberFormat="1" applyFont="1" applyFill="1" applyBorder="1" applyAlignment="1">
      <alignment vertical="center"/>
    </xf>
    <xf numFmtId="3" fontId="3" fillId="0" borderId="43" xfId="2" applyNumberFormat="1" applyFont="1" applyFill="1" applyBorder="1" applyAlignment="1">
      <alignment vertical="center"/>
    </xf>
    <xf numFmtId="164" fontId="3" fillId="0" borderId="24" xfId="1" applyFont="1" applyFill="1" applyBorder="1" applyAlignment="1">
      <alignment vertical="center"/>
    </xf>
    <xf numFmtId="164" fontId="15" fillId="0" borderId="24" xfId="1" applyFont="1" applyFill="1" applyBorder="1" applyAlignment="1">
      <alignment vertical="center"/>
    </xf>
    <xf numFmtId="0" fontId="4" fillId="0" borderId="0" xfId="2" applyFont="1" applyFill="1" applyBorder="1" applyAlignment="1"/>
    <xf numFmtId="3" fontId="16" fillId="0" borderId="0" xfId="2" applyNumberFormat="1" applyFont="1" applyFill="1" applyBorder="1" applyAlignment="1">
      <alignment vertical="center"/>
    </xf>
    <xf numFmtId="0" fontId="3" fillId="0" borderId="40" xfId="2" applyFont="1" applyFill="1" applyBorder="1" applyAlignment="1">
      <alignment horizontal="left" vertical="center"/>
    </xf>
    <xf numFmtId="0" fontId="3" fillId="0" borderId="37" xfId="2" applyFont="1" applyFill="1" applyBorder="1" applyAlignment="1">
      <alignment horizontal="left" vertical="center"/>
    </xf>
    <xf numFmtId="0" fontId="3" fillId="0" borderId="41" xfId="2" applyFont="1" applyFill="1" applyBorder="1" applyAlignment="1">
      <alignment horizontal="left" vertical="center"/>
    </xf>
    <xf numFmtId="0" fontId="3" fillId="0" borderId="36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0" borderId="36" xfId="2" applyFont="1" applyFill="1" applyBorder="1" applyAlignment="1">
      <alignment horizontal="left" vertical="center"/>
    </xf>
    <xf numFmtId="0" fontId="15" fillId="0" borderId="36" xfId="2" applyFont="1" applyFill="1" applyBorder="1" applyAlignment="1">
      <alignment horizontal="left" vertical="center"/>
    </xf>
    <xf numFmtId="0" fontId="15" fillId="0" borderId="37" xfId="2" applyFont="1" applyFill="1" applyBorder="1" applyAlignment="1">
      <alignment horizontal="left" vertical="center"/>
    </xf>
    <xf numFmtId="0" fontId="15" fillId="0" borderId="41" xfId="2" applyFont="1" applyFill="1" applyBorder="1" applyAlignment="1">
      <alignment horizontal="left" vertical="center"/>
    </xf>
    <xf numFmtId="3" fontId="3" fillId="0" borderId="37" xfId="2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8" fillId="0" borderId="22" xfId="2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3" fontId="3" fillId="0" borderId="40" xfId="2" applyNumberFormat="1" applyFont="1" applyFill="1" applyBorder="1" applyAlignment="1">
      <alignment horizontal="center" vertical="center"/>
    </xf>
    <xf numFmtId="3" fontId="3" fillId="0" borderId="38" xfId="2" applyNumberFormat="1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 wrapText="1"/>
    </xf>
    <xf numFmtId="0" fontId="5" fillId="0" borderId="40" xfId="2" applyFont="1" applyFill="1" applyBorder="1" applyAlignment="1">
      <alignment horizontal="center" vertical="center" wrapText="1"/>
    </xf>
    <xf numFmtId="0" fontId="5" fillId="0" borderId="41" xfId="2" applyFont="1" applyFill="1" applyBorder="1" applyAlignment="1">
      <alignment horizontal="center" vertical="center" wrapText="1"/>
    </xf>
    <xf numFmtId="3" fontId="3" fillId="0" borderId="29" xfId="2" applyNumberFormat="1" applyFont="1" applyFill="1" applyBorder="1" applyAlignment="1">
      <alignment horizontal="left" vertical="center"/>
    </xf>
    <xf numFmtId="3" fontId="3" fillId="0" borderId="30" xfId="2" applyNumberFormat="1" applyFont="1" applyFill="1" applyBorder="1" applyAlignment="1">
      <alignment horizontal="left" vertical="center"/>
    </xf>
    <xf numFmtId="3" fontId="3" fillId="0" borderId="31" xfId="2" applyNumberFormat="1" applyFont="1" applyFill="1" applyBorder="1" applyAlignment="1">
      <alignment horizontal="left" vertical="center"/>
    </xf>
    <xf numFmtId="3" fontId="3" fillId="0" borderId="32" xfId="2" applyNumberFormat="1" applyFont="1" applyFill="1" applyBorder="1" applyAlignment="1">
      <alignment horizontal="left" vertical="center"/>
    </xf>
    <xf numFmtId="3" fontId="3" fillId="0" borderId="33" xfId="2" applyNumberFormat="1" applyFont="1" applyFill="1" applyBorder="1" applyAlignment="1">
      <alignment horizontal="left" vertical="center"/>
    </xf>
    <xf numFmtId="3" fontId="3" fillId="0" borderId="34" xfId="2" applyNumberFormat="1" applyFont="1" applyFill="1" applyBorder="1" applyAlignment="1">
      <alignment horizontal="left" vertical="center"/>
    </xf>
    <xf numFmtId="0" fontId="12" fillId="0" borderId="36" xfId="2" applyFont="1" applyFill="1" applyBorder="1" applyAlignment="1">
      <alignment horizontal="left" vertical="center"/>
    </xf>
    <xf numFmtId="0" fontId="12" fillId="0" borderId="37" xfId="2" applyFont="1" applyFill="1" applyBorder="1" applyAlignment="1">
      <alignment horizontal="left" vertical="center"/>
    </xf>
    <xf numFmtId="0" fontId="12" fillId="0" borderId="38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left"/>
    </xf>
    <xf numFmtId="0" fontId="3" fillId="0" borderId="10" xfId="2" applyFont="1" applyFill="1" applyBorder="1" applyAlignment="1">
      <alignment horizontal="left"/>
    </xf>
    <xf numFmtId="0" fontId="3" fillId="0" borderId="11" xfId="2" applyFont="1" applyFill="1" applyBorder="1" applyAlignment="1">
      <alignment horizontal="left"/>
    </xf>
    <xf numFmtId="0" fontId="5" fillId="0" borderId="12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17" fillId="0" borderId="7" xfId="2" applyFont="1" applyBorder="1" applyAlignment="1">
      <alignment horizontal="center" wrapText="1"/>
    </xf>
  </cellXfs>
  <cellStyles count="5">
    <cellStyle name="Moneda" xfId="1" builtinId="4"/>
    <cellStyle name="Normal" xfId="0" builtinId="0"/>
    <cellStyle name="Normal 4" xfId="2"/>
    <cellStyle name="Normal 4 3" xfId="4"/>
    <cellStyle name="Porcentu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="106" zoomScaleSheetLayoutView="106" workbookViewId="0">
      <selection activeCell="A5" sqref="A5:G5"/>
    </sheetView>
  </sheetViews>
  <sheetFormatPr baseColWidth="10" defaultRowHeight="15" x14ac:dyDescent="0.25"/>
  <cols>
    <col min="1" max="1" width="32.85546875" style="1" customWidth="1"/>
    <col min="2" max="2" width="7.5703125" style="1" customWidth="1"/>
    <col min="3" max="3" width="5" style="1" customWidth="1"/>
    <col min="4" max="5" width="10.42578125" style="1" customWidth="1"/>
    <col min="6" max="6" width="12.7109375" style="1" customWidth="1"/>
    <col min="7" max="7" width="16" style="1" customWidth="1"/>
    <col min="8" max="16384" width="11.42578125" style="1"/>
  </cols>
  <sheetData>
    <row r="1" spans="1:7" ht="17.25" thickBot="1" x14ac:dyDescent="0.35">
      <c r="A1" s="118" t="s">
        <v>40</v>
      </c>
      <c r="B1" s="118"/>
      <c r="C1" s="118"/>
      <c r="D1" s="118"/>
      <c r="E1" s="118"/>
      <c r="F1" s="118"/>
      <c r="G1" s="118"/>
    </row>
    <row r="2" spans="1:7" x14ac:dyDescent="0.25">
      <c r="A2" s="103" t="s">
        <v>0</v>
      </c>
      <c r="B2" s="104"/>
      <c r="C2" s="104"/>
      <c r="D2" s="104"/>
      <c r="E2" s="104"/>
      <c r="F2" s="104"/>
      <c r="G2" s="105"/>
    </row>
    <row r="3" spans="1:7" ht="36" customHeight="1" x14ac:dyDescent="0.25">
      <c r="A3" s="106" t="s">
        <v>1</v>
      </c>
      <c r="B3" s="107"/>
      <c r="C3" s="107"/>
      <c r="D3" s="107"/>
      <c r="E3" s="107"/>
      <c r="F3" s="107"/>
      <c r="G3" s="108"/>
    </row>
    <row r="4" spans="1:7" ht="15.75" thickBot="1" x14ac:dyDescent="0.3">
      <c r="A4" s="2"/>
      <c r="B4" s="3"/>
      <c r="C4" s="3"/>
      <c r="D4" s="4"/>
      <c r="E4" s="5"/>
      <c r="F4" s="5"/>
      <c r="G4" s="6"/>
    </row>
    <row r="5" spans="1:7" ht="15.75" thickBot="1" x14ac:dyDescent="0.3">
      <c r="A5" s="109" t="s">
        <v>2</v>
      </c>
      <c r="B5" s="110"/>
      <c r="C5" s="110"/>
      <c r="D5" s="110"/>
      <c r="E5" s="110"/>
      <c r="F5" s="110"/>
      <c r="G5" s="111"/>
    </row>
    <row r="6" spans="1:7" ht="24" customHeight="1" x14ac:dyDescent="0.25">
      <c r="A6" s="112" t="s">
        <v>3</v>
      </c>
      <c r="B6" s="114" t="s">
        <v>4</v>
      </c>
      <c r="C6" s="114" t="s">
        <v>5</v>
      </c>
      <c r="D6" s="114" t="s">
        <v>6</v>
      </c>
      <c r="E6" s="114" t="s">
        <v>7</v>
      </c>
      <c r="F6" s="114" t="s">
        <v>8</v>
      </c>
      <c r="G6" s="116" t="s">
        <v>9</v>
      </c>
    </row>
    <row r="7" spans="1:7" ht="35.25" customHeight="1" thickBot="1" x14ac:dyDescent="0.3">
      <c r="A7" s="113"/>
      <c r="B7" s="115"/>
      <c r="C7" s="115"/>
      <c r="D7" s="115"/>
      <c r="E7" s="115"/>
      <c r="F7" s="115"/>
      <c r="G7" s="117"/>
    </row>
    <row r="8" spans="1:7" x14ac:dyDescent="0.25">
      <c r="A8" s="7" t="s">
        <v>10</v>
      </c>
      <c r="B8" s="8"/>
      <c r="C8" s="8"/>
      <c r="D8" s="8"/>
      <c r="E8" s="8"/>
      <c r="F8" s="8"/>
      <c r="G8" s="9"/>
    </row>
    <row r="9" spans="1:7" x14ac:dyDescent="0.25">
      <c r="A9" s="10" t="s">
        <v>11</v>
      </c>
      <c r="B9" s="11" t="s">
        <v>12</v>
      </c>
      <c r="C9" s="11">
        <v>1</v>
      </c>
      <c r="D9" s="12">
        <v>1</v>
      </c>
      <c r="E9" s="13">
        <v>3</v>
      </c>
      <c r="F9" s="14"/>
      <c r="G9" s="15">
        <f t="shared" ref="G9" si="0">IF(D9="","",ROUND(C9*D9*E9*F9,0))</f>
        <v>0</v>
      </c>
    </row>
    <row r="10" spans="1:7" x14ac:dyDescent="0.25">
      <c r="A10" s="10" t="s">
        <v>13</v>
      </c>
      <c r="B10" s="11" t="s">
        <v>12</v>
      </c>
      <c r="C10" s="11">
        <v>1</v>
      </c>
      <c r="D10" s="12">
        <v>1</v>
      </c>
      <c r="E10" s="13">
        <v>3</v>
      </c>
      <c r="F10" s="14"/>
      <c r="G10" s="15">
        <f>IF(D10="","",ROUND(C10*D10*E10*F10,0))</f>
        <v>0</v>
      </c>
    </row>
    <row r="11" spans="1:7" x14ac:dyDescent="0.25">
      <c r="A11" s="16" t="s">
        <v>14</v>
      </c>
      <c r="B11" s="17"/>
      <c r="C11" s="17"/>
      <c r="D11" s="18"/>
      <c r="E11" s="19"/>
      <c r="F11" s="20"/>
      <c r="G11" s="21">
        <f>SUM(G9:G10)</f>
        <v>0</v>
      </c>
    </row>
    <row r="12" spans="1:7" ht="15.75" thickBot="1" x14ac:dyDescent="0.3">
      <c r="A12" s="22"/>
      <c r="B12" s="23"/>
      <c r="C12" s="23"/>
      <c r="D12" s="24"/>
      <c r="E12" s="25"/>
      <c r="F12" s="26"/>
      <c r="G12" s="27"/>
    </row>
    <row r="13" spans="1:7" x14ac:dyDescent="0.25">
      <c r="A13" s="28" t="s">
        <v>15</v>
      </c>
      <c r="B13" s="29"/>
      <c r="C13" s="29"/>
      <c r="D13" s="30"/>
      <c r="E13" s="31"/>
      <c r="F13" s="32"/>
      <c r="G13" s="33"/>
    </row>
    <row r="14" spans="1:7" x14ac:dyDescent="0.25">
      <c r="A14" s="34" t="s">
        <v>16</v>
      </c>
      <c r="B14" s="35" t="s">
        <v>12</v>
      </c>
      <c r="C14" s="35">
        <v>1</v>
      </c>
      <c r="D14" s="36">
        <v>0.5</v>
      </c>
      <c r="E14" s="13">
        <v>3</v>
      </c>
      <c r="F14" s="37"/>
      <c r="G14" s="15">
        <f>IF(D14="","",ROUND(C14*D14*E14*F14,0))</f>
        <v>0</v>
      </c>
    </row>
    <row r="15" spans="1:7" x14ac:dyDescent="0.25">
      <c r="A15" s="38" t="s">
        <v>17</v>
      </c>
      <c r="B15" s="39"/>
      <c r="C15" s="39"/>
      <c r="D15" s="40"/>
      <c r="E15" s="41"/>
      <c r="F15" s="40"/>
      <c r="G15" s="42">
        <f>SUM(G14:G14)</f>
        <v>0</v>
      </c>
    </row>
    <row r="16" spans="1:7" ht="15.75" thickBot="1" x14ac:dyDescent="0.3">
      <c r="A16" s="16"/>
      <c r="B16" s="17"/>
      <c r="C16" s="17"/>
      <c r="D16" s="18"/>
      <c r="E16" s="19"/>
      <c r="F16" s="18"/>
      <c r="G16" s="21"/>
    </row>
    <row r="17" spans="1:7" x14ac:dyDescent="0.25">
      <c r="A17" s="94" t="s">
        <v>18</v>
      </c>
      <c r="B17" s="95"/>
      <c r="C17" s="95"/>
      <c r="D17" s="95"/>
      <c r="E17" s="95"/>
      <c r="F17" s="96"/>
      <c r="G17" s="33">
        <f>+G11+G15</f>
        <v>0</v>
      </c>
    </row>
    <row r="18" spans="1:7" x14ac:dyDescent="0.25">
      <c r="A18" s="38" t="s">
        <v>19</v>
      </c>
      <c r="B18" s="39"/>
      <c r="C18" s="39"/>
      <c r="D18" s="43"/>
      <c r="E18" s="41"/>
      <c r="F18" s="40"/>
      <c r="G18" s="42"/>
    </row>
    <row r="19" spans="1:7" ht="15.75" thickBot="1" x14ac:dyDescent="0.3">
      <c r="A19" s="97" t="s">
        <v>20</v>
      </c>
      <c r="B19" s="98"/>
      <c r="C19" s="98"/>
      <c r="D19" s="98"/>
      <c r="E19" s="98"/>
      <c r="F19" s="99"/>
      <c r="G19" s="21">
        <f>+ROUND(G17*D18,0)</f>
        <v>0</v>
      </c>
    </row>
    <row r="20" spans="1:7" x14ac:dyDescent="0.25">
      <c r="A20" s="44"/>
      <c r="B20" s="45"/>
      <c r="C20" s="45"/>
      <c r="D20" s="45"/>
      <c r="E20" s="45"/>
      <c r="F20" s="45"/>
      <c r="G20" s="46"/>
    </row>
    <row r="21" spans="1:7" ht="15.75" x14ac:dyDescent="0.25">
      <c r="A21" s="100" t="s">
        <v>21</v>
      </c>
      <c r="B21" s="101"/>
      <c r="C21" s="101"/>
      <c r="D21" s="101"/>
      <c r="E21" s="101"/>
      <c r="F21" s="101"/>
      <c r="G21" s="102"/>
    </row>
    <row r="22" spans="1:7" ht="27" x14ac:dyDescent="0.25">
      <c r="A22" s="47" t="s">
        <v>22</v>
      </c>
      <c r="B22" s="91" t="s">
        <v>4</v>
      </c>
      <c r="C22" s="91"/>
      <c r="D22" s="48" t="s">
        <v>23</v>
      </c>
      <c r="E22" s="48" t="s">
        <v>24</v>
      </c>
      <c r="F22" s="49" t="s">
        <v>25</v>
      </c>
      <c r="G22" s="50" t="s">
        <v>9</v>
      </c>
    </row>
    <row r="23" spans="1:7" x14ac:dyDescent="0.25">
      <c r="A23" s="83" t="s">
        <v>26</v>
      </c>
      <c r="B23" s="84"/>
      <c r="C23" s="84"/>
      <c r="D23" s="84"/>
      <c r="E23" s="84"/>
      <c r="F23" s="84"/>
      <c r="G23" s="85"/>
    </row>
    <row r="24" spans="1:7" ht="24" x14ac:dyDescent="0.25">
      <c r="A24" s="51" t="s">
        <v>27</v>
      </c>
      <c r="B24" s="86" t="s">
        <v>24</v>
      </c>
      <c r="C24" s="86"/>
      <c r="D24" s="52">
        <v>3</v>
      </c>
      <c r="E24" s="53">
        <v>0.4204631779342845</v>
      </c>
      <c r="F24" s="54"/>
      <c r="G24" s="15">
        <f>IF(D24="","",ROUND(D24*E24*F24,0))</f>
        <v>0</v>
      </c>
    </row>
    <row r="25" spans="1:7" x14ac:dyDescent="0.25">
      <c r="A25" s="55" t="s">
        <v>28</v>
      </c>
      <c r="B25" s="79"/>
      <c r="C25" s="79"/>
      <c r="D25" s="56"/>
      <c r="E25" s="56"/>
      <c r="F25" s="57"/>
      <c r="G25" s="58">
        <f>SUM(G24)</f>
        <v>0</v>
      </c>
    </row>
    <row r="26" spans="1:7" ht="9.75" customHeight="1" x14ac:dyDescent="0.25">
      <c r="A26" s="80"/>
      <c r="B26" s="81"/>
      <c r="C26" s="81"/>
      <c r="D26" s="81"/>
      <c r="E26" s="81"/>
      <c r="F26" s="81"/>
      <c r="G26" s="82"/>
    </row>
    <row r="27" spans="1:7" ht="29.25" customHeight="1" x14ac:dyDescent="0.25">
      <c r="A27" s="47" t="s">
        <v>22</v>
      </c>
      <c r="B27" s="91" t="s">
        <v>4</v>
      </c>
      <c r="C27" s="91"/>
      <c r="D27" s="92" t="s">
        <v>23</v>
      </c>
      <c r="E27" s="93"/>
      <c r="F27" s="49" t="s">
        <v>25</v>
      </c>
      <c r="G27" s="50" t="s">
        <v>9</v>
      </c>
    </row>
    <row r="28" spans="1:7" x14ac:dyDescent="0.25">
      <c r="A28" s="83" t="s">
        <v>29</v>
      </c>
      <c r="B28" s="84"/>
      <c r="C28" s="84"/>
      <c r="D28" s="84"/>
      <c r="E28" s="84"/>
      <c r="F28" s="84"/>
      <c r="G28" s="85"/>
    </row>
    <row r="29" spans="1:7" ht="15" customHeight="1" x14ac:dyDescent="0.25">
      <c r="A29" s="59" t="s">
        <v>30</v>
      </c>
      <c r="B29" s="86" t="s">
        <v>31</v>
      </c>
      <c r="C29" s="86"/>
      <c r="D29" s="87">
        <v>10</v>
      </c>
      <c r="E29" s="88"/>
      <c r="F29" s="54"/>
      <c r="G29" s="15">
        <f>IF(D29="","",ROUND(D29*F29,0))</f>
        <v>0</v>
      </c>
    </row>
    <row r="30" spans="1:7" ht="15" customHeight="1" x14ac:dyDescent="0.25">
      <c r="A30" s="55" t="s">
        <v>32</v>
      </c>
      <c r="B30" s="79"/>
      <c r="C30" s="79"/>
      <c r="D30" s="56"/>
      <c r="E30" s="56"/>
      <c r="F30" s="60"/>
      <c r="G30" s="58">
        <f>SUM(G29)</f>
        <v>0</v>
      </c>
    </row>
    <row r="31" spans="1:7" x14ac:dyDescent="0.25">
      <c r="A31" s="80"/>
      <c r="B31" s="81"/>
      <c r="C31" s="81"/>
      <c r="D31" s="81"/>
      <c r="E31" s="81"/>
      <c r="F31" s="81"/>
      <c r="G31" s="82"/>
    </row>
    <row r="32" spans="1:7" x14ac:dyDescent="0.25">
      <c r="A32" s="83" t="s">
        <v>33</v>
      </c>
      <c r="B32" s="84"/>
      <c r="C32" s="84"/>
      <c r="D32" s="84"/>
      <c r="E32" s="84"/>
      <c r="F32" s="84"/>
      <c r="G32" s="85"/>
    </row>
    <row r="33" spans="1:7" ht="15" customHeight="1" x14ac:dyDescent="0.25">
      <c r="A33" s="61" t="s">
        <v>34</v>
      </c>
      <c r="B33" s="86" t="s">
        <v>31</v>
      </c>
      <c r="C33" s="86"/>
      <c r="D33" s="87">
        <v>4</v>
      </c>
      <c r="E33" s="88"/>
      <c r="F33" s="62"/>
      <c r="G33" s="15">
        <f>IF(D33="","",ROUND(D33*F33,0))</f>
        <v>0</v>
      </c>
    </row>
    <row r="34" spans="1:7" ht="15.75" customHeight="1" x14ac:dyDescent="0.25">
      <c r="A34" s="55" t="s">
        <v>35</v>
      </c>
      <c r="B34" s="56"/>
      <c r="C34" s="56"/>
      <c r="D34" s="56"/>
      <c r="E34" s="56"/>
      <c r="F34" s="60"/>
      <c r="G34" s="58">
        <f>SUM(G33:G33)</f>
        <v>0</v>
      </c>
    </row>
    <row r="35" spans="1:7" x14ac:dyDescent="0.25">
      <c r="A35" s="63"/>
      <c r="B35" s="63"/>
      <c r="C35" s="63"/>
      <c r="D35" s="63"/>
      <c r="E35" s="63"/>
      <c r="F35" s="64"/>
      <c r="G35" s="58"/>
    </row>
    <row r="36" spans="1:7" x14ac:dyDescent="0.25">
      <c r="A36" s="89"/>
      <c r="B36" s="79"/>
      <c r="C36" s="79"/>
      <c r="D36" s="79"/>
      <c r="E36" s="79"/>
      <c r="F36" s="79"/>
      <c r="G36" s="90"/>
    </row>
    <row r="37" spans="1:7" x14ac:dyDescent="0.25">
      <c r="A37" s="69" t="s">
        <v>36</v>
      </c>
      <c r="B37" s="70"/>
      <c r="C37" s="70"/>
      <c r="D37" s="70"/>
      <c r="E37" s="70"/>
      <c r="F37" s="71"/>
      <c r="G37" s="58">
        <f>+G34+G30+G25</f>
        <v>0</v>
      </c>
    </row>
    <row r="38" spans="1:7" x14ac:dyDescent="0.25">
      <c r="A38" s="72"/>
      <c r="B38" s="73"/>
      <c r="C38" s="73"/>
      <c r="D38" s="73"/>
      <c r="E38" s="73"/>
      <c r="F38" s="73"/>
      <c r="G38" s="74"/>
    </row>
    <row r="39" spans="1:7" x14ac:dyDescent="0.25">
      <c r="A39" s="75" t="s">
        <v>37</v>
      </c>
      <c r="B39" s="70"/>
      <c r="C39" s="70"/>
      <c r="D39" s="70"/>
      <c r="E39" s="70"/>
      <c r="F39" s="71"/>
      <c r="G39" s="65">
        <f>+G19+G37</f>
        <v>0</v>
      </c>
    </row>
    <row r="40" spans="1:7" x14ac:dyDescent="0.25">
      <c r="A40" s="75" t="s">
        <v>38</v>
      </c>
      <c r="B40" s="70"/>
      <c r="C40" s="70"/>
      <c r="D40" s="70"/>
      <c r="E40" s="70"/>
      <c r="F40" s="71"/>
      <c r="G40" s="65">
        <f>ROUND(G39*0.16,0)</f>
        <v>0</v>
      </c>
    </row>
    <row r="41" spans="1:7" ht="16.5" x14ac:dyDescent="0.25">
      <c r="A41" s="76" t="s">
        <v>39</v>
      </c>
      <c r="B41" s="77"/>
      <c r="C41" s="77"/>
      <c r="D41" s="77"/>
      <c r="E41" s="77"/>
      <c r="F41" s="78"/>
      <c r="G41" s="66">
        <f>ROUND(G39+G40,0)</f>
        <v>0</v>
      </c>
    </row>
    <row r="42" spans="1:7" ht="16.5" x14ac:dyDescent="0.25">
      <c r="A42" s="67"/>
      <c r="B42" s="67"/>
      <c r="C42" s="67"/>
      <c r="D42" s="67"/>
      <c r="E42" s="67"/>
      <c r="F42" s="67"/>
      <c r="G42" s="68"/>
    </row>
  </sheetData>
  <mergeCells count="35">
    <mergeCell ref="A2:G2"/>
    <mergeCell ref="A1:G1"/>
    <mergeCell ref="B24:C24"/>
    <mergeCell ref="A3:G3"/>
    <mergeCell ref="A5:G5"/>
    <mergeCell ref="A6:A7"/>
    <mergeCell ref="B6:B7"/>
    <mergeCell ref="C6:C7"/>
    <mergeCell ref="D6:D7"/>
    <mergeCell ref="E6:E7"/>
    <mergeCell ref="F6:F7"/>
    <mergeCell ref="G6:G7"/>
    <mergeCell ref="A17:F17"/>
    <mergeCell ref="A19:F19"/>
    <mergeCell ref="A21:G21"/>
    <mergeCell ref="B22:C22"/>
    <mergeCell ref="A23:G23"/>
    <mergeCell ref="A36:G36"/>
    <mergeCell ref="B25:C25"/>
    <mergeCell ref="A26:G26"/>
    <mergeCell ref="B27:C27"/>
    <mergeCell ref="D27:E27"/>
    <mergeCell ref="A28:G28"/>
    <mergeCell ref="B29:C29"/>
    <mergeCell ref="D29:E29"/>
    <mergeCell ref="B30:C30"/>
    <mergeCell ref="A31:G31"/>
    <mergeCell ref="A32:G32"/>
    <mergeCell ref="B33:C33"/>
    <mergeCell ref="D33:E33"/>
    <mergeCell ref="A37:F37"/>
    <mergeCell ref="A38:G38"/>
    <mergeCell ref="A39:F39"/>
    <mergeCell ref="A40:F40"/>
    <mergeCell ref="A41:F41"/>
  </mergeCells>
  <pageMargins left="0.70866141732283472" right="0.70866141732283472" top="0.74803149606299213" bottom="0.74803149606299213" header="0.31496062992125984" footer="0.31496062992125984"/>
  <pageSetup paperSize="9" scale="8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FTO ECONOMICO</vt:lpstr>
      <vt:lpstr>'FTO ECONOMICO'!Área_de_impresión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2015-10-09T16:47:50Z</dcterms:created>
  <dcterms:modified xsi:type="dcterms:W3CDTF">2015-10-09T21:01:25Z</dcterms:modified>
</cp:coreProperties>
</file>