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ernando Sua EPC\INVITACION PUBLICA 2015\"/>
    </mc:Choice>
  </mc:AlternateContent>
  <bookViews>
    <workbookView xWindow="0" yWindow="0" windowWidth="21600" windowHeight="9735" tabRatio="825"/>
  </bookViews>
  <sheets>
    <sheet name="Capacidad Financiera" sheetId="21" r:id="rId1"/>
    <sheet name="Hoja1" sheetId="22" r:id="rId2"/>
  </sheets>
  <definedNames>
    <definedName name="_xlnm.Print_Area" localSheetId="0">'Capacidad Financiera'!$A$1:$Z$24</definedName>
  </definedNames>
  <calcPr calcId="152511"/>
</workbook>
</file>

<file path=xl/calcChain.xml><?xml version="1.0" encoding="utf-8"?>
<calcChain xmlns="http://schemas.openxmlformats.org/spreadsheetml/2006/main">
  <c r="C14" i="21" l="1"/>
  <c r="L15" i="21" l="1"/>
  <c r="K15" i="21"/>
  <c r="J15" i="21"/>
  <c r="I15" i="21"/>
  <c r="H15" i="21"/>
  <c r="G15" i="21"/>
  <c r="F15" i="21"/>
  <c r="M14" i="21"/>
  <c r="S14" i="21" s="1"/>
  <c r="R14" i="21" l="1"/>
  <c r="X14" i="21" s="1"/>
  <c r="P14" i="21"/>
  <c r="O14" i="21"/>
  <c r="U14" i="21" s="1"/>
  <c r="Q14" i="21"/>
  <c r="W14" i="21" s="1"/>
  <c r="N14" i="21"/>
  <c r="T14" i="21" s="1"/>
  <c r="M15" i="21"/>
  <c r="Y14" i="21" l="1"/>
</calcChain>
</file>

<file path=xl/sharedStrings.xml><?xml version="1.0" encoding="utf-8"?>
<sst xmlns="http://schemas.openxmlformats.org/spreadsheetml/2006/main" count="51" uniqueCount="48">
  <si>
    <t>No.</t>
  </si>
  <si>
    <t>TOTALES</t>
  </si>
  <si>
    <t>PRESUPUESTO</t>
  </si>
  <si>
    <t>Información Proponente</t>
  </si>
  <si>
    <t>Activos</t>
  </si>
  <si>
    <t>Pasivos</t>
  </si>
  <si>
    <t>Indices Financieros</t>
  </si>
  <si>
    <t>C.C. O NIT</t>
  </si>
  <si>
    <t>Activo Corriente</t>
  </si>
  <si>
    <t>Total Activos</t>
  </si>
  <si>
    <t>Pasivo Corriente</t>
  </si>
  <si>
    <t>Total Pasivos</t>
  </si>
  <si>
    <t>Capital de Trabajo</t>
  </si>
  <si>
    <t>Índice de Liquidez</t>
  </si>
  <si>
    <t>Nivel de Endeudamiento</t>
  </si>
  <si>
    <t>OBSERVACIONES O SOLICITUD DE ACLARACIONES</t>
  </si>
  <si>
    <t>EVALUACION FINANCIERA</t>
  </si>
  <si>
    <t>CUMPLIMIENTO</t>
  </si>
  <si>
    <t>Indice de liquidez</t>
  </si>
  <si>
    <t>Nivel Endeudamiento</t>
  </si>
  <si>
    <t>Índices Financieros</t>
  </si>
  <si>
    <t>Alcy Fernando Martinez Ardila</t>
  </si>
  <si>
    <t>Rentabilidad del patrimonio</t>
  </si>
  <si>
    <t>Rentabilidad del Patrimonio</t>
  </si>
  <si>
    <t>Utilidad Operacional</t>
  </si>
  <si>
    <t>Patrimonio</t>
  </si>
  <si>
    <t>Rentabilidad del activo</t>
  </si>
  <si>
    <t>Rentabilidad del Activo</t>
  </si>
  <si>
    <t>Indice de Endeudamiento &lt;=</t>
  </si>
  <si>
    <t>Indice de Liquidez &gt;=</t>
  </si>
  <si>
    <t>Rentabilidad del Patrimonio (RP) &gt;=</t>
  </si>
  <si>
    <t>Rentabilidad del Activo  (RA) &gt;=</t>
  </si>
  <si>
    <t>Capital de Trabajo &gt;=</t>
  </si>
  <si>
    <t>Nombre de los integrantes del Consorcio y/o Unión Temporal</t>
  </si>
  <si>
    <t>Nombre del proponente</t>
  </si>
  <si>
    <t>Razón de Cobertura de Intereses (RCI)  &gt;=</t>
  </si>
  <si>
    <t>Gastos de intereses</t>
  </si>
  <si>
    <t>Razón de Cobertura de Intereses</t>
  </si>
  <si>
    <t>DV</t>
  </si>
  <si>
    <r>
      <rPr>
        <b/>
        <sz val="10"/>
        <rFont val="Arial"/>
        <family val="2"/>
      </rPr>
      <t>Elaboró:</t>
    </r>
    <r>
      <rPr>
        <sz val="10"/>
        <rFont val="Arial"/>
        <family val="2"/>
      </rPr>
      <t xml:space="preserve"> Gisela Murcia Mogollón </t>
    </r>
  </si>
  <si>
    <t xml:space="preserve"> </t>
  </si>
  <si>
    <t>CUMPLE</t>
  </si>
  <si>
    <t>Profesional de Apoyo - Área Contable y Financiera</t>
  </si>
  <si>
    <t xml:space="preserve">DIRECTOR DE FINANZAS Y PRESUPUESTO </t>
  </si>
  <si>
    <t>INVITACION POR LISTA CORTA 002-2015</t>
  </si>
  <si>
    <t xml:space="preserve">
PROCESO PARA SELECCIONAR EL CORREDOR QUE REALICE LA INTERMEDIACIÓN Y APOYO INTEGRAL EN LA CONTRATACIÓN Y MANEJO DE LAS PÓLIZAS QUE CONFORMAN EL PROGRAMA DE SEGUROS DE EMPRESAS PÚBLICAS DE CUNDINAMARCA S.A.ESP Y QUE SE REQUIEREN PARA LA PROTECCIÓN DE SUS ACTIVOS, BIENES E INTERESES PATRIMONIALES PROPIOS, Y EN GENERAL LAS PÓLIZAS QUE NECESITE LA EMPRESA. 
</t>
  </si>
  <si>
    <t>AON RISK SERVICES COLOMBIA S.A.</t>
  </si>
  <si>
    <t>Bogotá D.C., 21 de Julio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</si>
</sst>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[$$-240A]\ #,##0"/>
    <numFmt numFmtId="166" formatCode="0.000%"/>
    <numFmt numFmtId="167" formatCode="_ * #,##0.00_ ;_ * \-#,##0.00_ ;_ * &quot;-&quot;??_ ;_ @_ "/>
    <numFmt numFmtId="168" formatCode="_-&quot;$&quot;\ * #,##0.00_-;\-&quot;$&quot;\ * #,##0.00_-;_-&quot;$&quot;\ * &quot;-&quot;??_-;_-@_-"/>
    <numFmt numFmtId="169" formatCode="_-&quot;$&quot;* #,##0.00_-;\-&quot;$&quot;* #,##0.00_-;_-&quot;$&quot;* &quot;-&quot;??_-;_-@_-"/>
    <numFmt numFmtId="170" formatCode="_(&quot;$&quot;\ * #,##0_);_(&quot;$&quot;\ * \(#,##0\);_(&quot;$&quot;\ * &quot;-&quot;??_);_(@_)"/>
    <numFmt numFmtId="171" formatCode="\$#,##0\ ;\(\$#,##0\)"/>
    <numFmt numFmtId="172" formatCode="#."/>
    <numFmt numFmtId="173" formatCode="_ [$€-2]\ * #,##0.00_ ;_ [$€-2]\ * \-#,##0.00_ ;_ [$€-2]\ * &quot;-&quot;??_ "/>
    <numFmt numFmtId="174" formatCode="#.00"/>
    <numFmt numFmtId="175" formatCode="_-* #,##0.00_-;\-* #,##0.00_-;_-* &quot;-&quot;??_-;_-@_-"/>
    <numFmt numFmtId="176" formatCode="_-&quot;$&quot;* #,##0_-;\-&quot;$&quot;* #,##0_-;_-&quot;$&quot;* &quot;-&quot;_-;_-@_-"/>
    <numFmt numFmtId="177" formatCode="&quot;$&quot;\ #,##0"/>
    <numFmt numFmtId="178" formatCode="#,##0.0"/>
    <numFmt numFmtId="179" formatCode="_-&quot;$&quot;* #,##0_-;\-&quot;$&quot;* #,##0_-;_-&quot;$&quot;* &quot;-&quot;??_-;_-@_-"/>
    <numFmt numFmtId="180" formatCode="_ &quot;$&quot;\ * #,##0.00_ ;_ &quot;$&quot;\ * \-#,##0.00_ ;_ &quot;$&quot;\ * &quot;-&quot;??_ ;_ @_ "/>
    <numFmt numFmtId="181" formatCode="&quot;$&quot;#.00"/>
    <numFmt numFmtId="182" formatCode="0.00_)"/>
  </numFmts>
  <fonts count="34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8"/>
      <name val="Arial"/>
      <family val="2"/>
    </font>
    <font>
      <u/>
      <sz val="11"/>
      <color indexed="12"/>
      <name val="Calibri"/>
      <family val="2"/>
    </font>
    <font>
      <sz val="10"/>
      <name val="Courier"/>
      <family val="3"/>
    </font>
    <font>
      <sz val="10"/>
      <name val="MS Sans Serif"/>
      <family val="2"/>
    </font>
    <font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color theme="1"/>
      <name val="Arial"/>
      <family val="2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Black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33">
    <xf numFmtId="0" fontId="0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" fillId="0" borderId="0">
      <protection locked="0"/>
    </xf>
    <xf numFmtId="172" fontId="9" fillId="0" borderId="0">
      <protection locked="0"/>
    </xf>
    <xf numFmtId="172" fontId="9" fillId="0" borderId="0">
      <protection locked="0"/>
    </xf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8" fillId="0" borderId="0">
      <protection locked="0"/>
    </xf>
    <xf numFmtId="4" fontId="8" fillId="0" borderId="0">
      <protection locked="0"/>
    </xf>
    <xf numFmtId="2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0" fillId="6" borderId="0" applyNumberFormat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181" fontId="8" fillId="0" borderId="0">
      <protection locked="0"/>
    </xf>
    <xf numFmtId="0" fontId="22" fillId="7" borderId="0" applyNumberFormat="0" applyBorder="0" applyAlignment="0" applyProtection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0" fontId="12" fillId="0" borderId="0"/>
    <xf numFmtId="182" fontId="12" fillId="0" borderId="0"/>
    <xf numFmtId="182" fontId="12" fillId="0" borderId="0"/>
    <xf numFmtId="182" fontId="12" fillId="0" borderId="0"/>
    <xf numFmtId="182" fontId="12" fillId="0" borderId="0"/>
    <xf numFmtId="0" fontId="12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18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182" fontId="12" fillId="0" borderId="0"/>
    <xf numFmtId="182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40">
    <xf numFmtId="0" fontId="0" fillId="0" borderId="0" xfId="0"/>
    <xf numFmtId="0" fontId="5" fillId="0" borderId="0" xfId="255" applyFont="1" applyAlignment="1">
      <alignment horizontal="center" vertical="center" wrapText="1"/>
    </xf>
    <xf numFmtId="0" fontId="5" fillId="0" borderId="1" xfId="255" applyFont="1" applyBorder="1" applyAlignment="1">
      <alignment horizontal="center" vertical="center" wrapText="1"/>
    </xf>
    <xf numFmtId="0" fontId="23" fillId="0" borderId="0" xfId="255" applyFont="1" applyBorder="1" applyAlignment="1">
      <alignment horizontal="center" vertical="center" wrapText="1"/>
    </xf>
    <xf numFmtId="165" fontId="24" fillId="0" borderId="0" xfId="255" applyNumberFormat="1" applyFont="1" applyFill="1" applyBorder="1" applyAlignment="1">
      <alignment horizontal="center" vertical="center" wrapText="1"/>
    </xf>
    <xf numFmtId="0" fontId="16" fillId="0" borderId="1" xfId="255" applyFont="1" applyBorder="1" applyAlignment="1">
      <alignment horizontal="center" vertical="center" wrapText="1"/>
    </xf>
    <xf numFmtId="0" fontId="26" fillId="0" borderId="8" xfId="255" applyFont="1" applyBorder="1" applyAlignment="1">
      <alignment horizontal="center" vertical="center" wrapText="1"/>
    </xf>
    <xf numFmtId="9" fontId="26" fillId="0" borderId="9" xfId="255" applyNumberFormat="1" applyFont="1" applyBorder="1" applyAlignment="1">
      <alignment horizontal="center" vertical="center" wrapText="1"/>
    </xf>
    <xf numFmtId="165" fontId="17" fillId="0" borderId="0" xfId="255" applyNumberFormat="1" applyFont="1" applyBorder="1" applyAlignment="1">
      <alignment vertical="center"/>
    </xf>
    <xf numFmtId="0" fontId="17" fillId="0" borderId="0" xfId="255" applyFont="1" applyBorder="1" applyAlignment="1">
      <alignment horizontal="center" vertical="center"/>
    </xf>
    <xf numFmtId="9" fontId="26" fillId="0" borderId="11" xfId="255" applyNumberFormat="1" applyFont="1" applyBorder="1" applyAlignment="1">
      <alignment horizontal="center" vertical="center" wrapText="1"/>
    </xf>
    <xf numFmtId="0" fontId="2" fillId="10" borderId="12" xfId="255" applyFont="1" applyFill="1" applyBorder="1" applyAlignment="1">
      <alignment horizontal="center" vertical="center"/>
    </xf>
    <xf numFmtId="0" fontId="5" fillId="0" borderId="16" xfId="255" applyFont="1" applyBorder="1" applyAlignment="1">
      <alignment horizontal="center" vertical="center" wrapText="1"/>
    </xf>
    <xf numFmtId="0" fontId="2" fillId="10" borderId="32" xfId="255" applyFont="1" applyFill="1" applyBorder="1" applyAlignment="1">
      <alignment horizontal="center" vertical="center" wrapText="1"/>
    </xf>
    <xf numFmtId="0" fontId="16" fillId="0" borderId="9" xfId="255" applyFont="1" applyBorder="1" applyAlignment="1">
      <alignment horizontal="center" vertical="center"/>
    </xf>
    <xf numFmtId="0" fontId="25" fillId="9" borderId="5" xfId="255" applyFont="1" applyFill="1" applyBorder="1" applyAlignment="1">
      <alignment horizontal="center" vertical="center"/>
    </xf>
    <xf numFmtId="0" fontId="2" fillId="0" borderId="0" xfId="255" applyAlignment="1">
      <alignment vertical="center"/>
    </xf>
    <xf numFmtId="0" fontId="2" fillId="0" borderId="0" xfId="255" applyAlignment="1">
      <alignment vertical="center" wrapText="1"/>
    </xf>
    <xf numFmtId="0" fontId="2" fillId="0" borderId="0" xfId="255" applyAlignment="1">
      <alignment horizontal="center" vertical="center"/>
    </xf>
    <xf numFmtId="0" fontId="2" fillId="0" borderId="0" xfId="255" applyBorder="1" applyAlignment="1">
      <alignment vertical="center"/>
    </xf>
    <xf numFmtId="0" fontId="2" fillId="0" borderId="0" xfId="255" applyBorder="1" applyAlignment="1">
      <alignment vertical="center" wrapText="1"/>
    </xf>
    <xf numFmtId="4" fontId="2" fillId="0" borderId="0" xfId="255" applyNumberFormat="1" applyBorder="1" applyAlignment="1">
      <alignment horizontal="center" vertical="center"/>
    </xf>
    <xf numFmtId="0" fontId="2" fillId="0" borderId="0" xfId="255" applyBorder="1" applyAlignment="1">
      <alignment horizontal="center" vertical="center"/>
    </xf>
    <xf numFmtId="0" fontId="2" fillId="0" borderId="2" xfId="255" applyBorder="1" applyAlignment="1">
      <alignment vertical="center"/>
    </xf>
    <xf numFmtId="0" fontId="17" fillId="0" borderId="0" xfId="255" applyFont="1" applyAlignment="1">
      <alignment vertical="center"/>
    </xf>
    <xf numFmtId="0" fontId="17" fillId="0" borderId="0" xfId="255" applyFont="1" applyBorder="1" applyAlignment="1">
      <alignment vertical="center"/>
    </xf>
    <xf numFmtId="0" fontId="17" fillId="0" borderId="2" xfId="255" applyFont="1" applyBorder="1" applyAlignment="1">
      <alignment vertical="center"/>
    </xf>
    <xf numFmtId="165" fontId="24" fillId="0" borderId="0" xfId="255" applyNumberFormat="1" applyFont="1" applyFill="1" applyBorder="1" applyAlignment="1">
      <alignment vertical="center"/>
    </xf>
    <xf numFmtId="4" fontId="2" fillId="0" borderId="0" xfId="255" applyNumberFormat="1" applyBorder="1" applyAlignment="1">
      <alignment vertical="center"/>
    </xf>
    <xf numFmtId="166" fontId="2" fillId="0" borderId="0" xfId="624" applyNumberFormat="1" applyBorder="1" applyAlignment="1">
      <alignment vertical="center"/>
    </xf>
    <xf numFmtId="0" fontId="2" fillId="0" borderId="3" xfId="255" applyBorder="1" applyAlignment="1">
      <alignment vertical="center"/>
    </xf>
    <xf numFmtId="0" fontId="2" fillId="0" borderId="3" xfId="255" applyBorder="1" applyAlignment="1">
      <alignment vertical="center" wrapText="1"/>
    </xf>
    <xf numFmtId="165" fontId="2" fillId="0" borderId="0" xfId="255" applyNumberFormat="1" applyBorder="1" applyAlignment="1">
      <alignment vertical="center"/>
    </xf>
    <xf numFmtId="0" fontId="14" fillId="0" borderId="0" xfId="255" applyFont="1" applyBorder="1" applyAlignment="1">
      <alignment vertical="center"/>
    </xf>
    <xf numFmtId="170" fontId="2" fillId="0" borderId="0" xfId="255" applyNumberFormat="1" applyBorder="1" applyAlignment="1">
      <alignment vertical="center"/>
    </xf>
    <xf numFmtId="9" fontId="2" fillId="0" borderId="0" xfId="255" applyNumberFormat="1" applyBorder="1" applyAlignment="1">
      <alignment horizontal="center" vertical="center"/>
    </xf>
    <xf numFmtId="10" fontId="2" fillId="0" borderId="0" xfId="624" applyNumberFormat="1" applyBorder="1" applyAlignment="1">
      <alignment vertical="center"/>
    </xf>
    <xf numFmtId="0" fontId="15" fillId="0" borderId="0" xfId="255" applyFont="1" applyBorder="1" applyAlignment="1">
      <alignment vertical="center"/>
    </xf>
    <xf numFmtId="0" fontId="2" fillId="0" borderId="19" xfId="255" applyBorder="1" applyAlignment="1">
      <alignment vertical="center"/>
    </xf>
    <xf numFmtId="0" fontId="2" fillId="0" borderId="19" xfId="255" applyBorder="1" applyAlignment="1">
      <alignment vertical="center" wrapText="1"/>
    </xf>
    <xf numFmtId="0" fontId="2" fillId="0" borderId="19" xfId="255" applyBorder="1" applyAlignment="1">
      <alignment horizontal="center" vertical="center"/>
    </xf>
    <xf numFmtId="0" fontId="2" fillId="0" borderId="20" xfId="255" applyBorder="1" applyAlignment="1">
      <alignment vertical="center"/>
    </xf>
    <xf numFmtId="44" fontId="25" fillId="9" borderId="14" xfId="240" applyFont="1" applyFill="1" applyBorder="1" applyAlignment="1">
      <alignment horizontal="center" vertical="center"/>
    </xf>
    <xf numFmtId="44" fontId="25" fillId="9" borderId="5" xfId="240" applyFont="1" applyFill="1" applyBorder="1" applyAlignment="1">
      <alignment horizontal="center" vertical="center"/>
    </xf>
    <xf numFmtId="44" fontId="2" fillId="10" borderId="10" xfId="240" applyFont="1" applyFill="1" applyBorder="1" applyAlignment="1">
      <alignment horizontal="center" vertical="center"/>
    </xf>
    <xf numFmtId="44" fontId="2" fillId="10" borderId="12" xfId="240" applyFont="1" applyFill="1" applyBorder="1" applyAlignment="1">
      <alignment horizontal="center" vertical="center"/>
    </xf>
    <xf numFmtId="44" fontId="25" fillId="9" borderId="18" xfId="240" applyFont="1" applyFill="1" applyBorder="1" applyAlignment="1">
      <alignment horizontal="center" vertical="center"/>
    </xf>
    <xf numFmtId="44" fontId="2" fillId="10" borderId="9" xfId="240" applyFont="1" applyFill="1" applyBorder="1" applyAlignment="1">
      <alignment horizontal="center" vertical="center"/>
    </xf>
    <xf numFmtId="44" fontId="25" fillId="9" borderId="39" xfId="240" applyFont="1" applyFill="1" applyBorder="1" applyAlignment="1">
      <alignment horizontal="center" vertical="center"/>
    </xf>
    <xf numFmtId="44" fontId="2" fillId="10" borderId="28" xfId="240" applyFont="1" applyFill="1" applyBorder="1" applyAlignment="1">
      <alignment horizontal="center" vertical="center"/>
    </xf>
    <xf numFmtId="0" fontId="26" fillId="8" borderId="9" xfId="255" applyFont="1" applyFill="1" applyBorder="1" applyAlignment="1">
      <alignment horizontal="center" vertical="center" wrapText="1"/>
    </xf>
    <xf numFmtId="0" fontId="26" fillId="8" borderId="8" xfId="255" applyFont="1" applyFill="1" applyBorder="1" applyAlignment="1">
      <alignment horizontal="center" vertical="center" wrapText="1"/>
    </xf>
    <xf numFmtId="0" fontId="28" fillId="12" borderId="11" xfId="255" applyFont="1" applyFill="1" applyBorder="1" applyAlignment="1">
      <alignment horizontal="center" vertical="center"/>
    </xf>
    <xf numFmtId="0" fontId="29" fillId="0" borderId="0" xfId="255" applyFont="1" applyAlignment="1">
      <alignment vertical="center"/>
    </xf>
    <xf numFmtId="44" fontId="2" fillId="0" borderId="0" xfId="255" applyNumberFormat="1" applyBorder="1" applyAlignment="1">
      <alignment vertical="center"/>
    </xf>
    <xf numFmtId="4" fontId="26" fillId="0" borderId="11" xfId="255" applyNumberFormat="1" applyFont="1" applyBorder="1" applyAlignment="1">
      <alignment horizontal="center" vertical="center" wrapText="1"/>
    </xf>
    <xf numFmtId="4" fontId="26" fillId="0" borderId="0" xfId="255" applyNumberFormat="1" applyFont="1" applyBorder="1" applyAlignment="1">
      <alignment horizontal="center" vertical="center" wrapText="1"/>
    </xf>
    <xf numFmtId="2" fontId="3" fillId="0" borderId="0" xfId="255" applyNumberFormat="1" applyFont="1" applyAlignment="1">
      <alignment vertical="top" wrapText="1"/>
    </xf>
    <xf numFmtId="3" fontId="3" fillId="0" borderId="0" xfId="255" applyNumberFormat="1" applyFont="1" applyAlignment="1">
      <alignment vertical="top" wrapText="1"/>
    </xf>
    <xf numFmtId="3" fontId="2" fillId="0" borderId="0" xfId="255" applyNumberFormat="1" applyAlignment="1">
      <alignment vertical="center" wrapText="1"/>
    </xf>
    <xf numFmtId="3" fontId="2" fillId="0" borderId="0" xfId="255" applyNumberFormat="1" applyBorder="1" applyAlignment="1">
      <alignment vertical="center" wrapText="1"/>
    </xf>
    <xf numFmtId="3" fontId="26" fillId="0" borderId="0" xfId="240" applyNumberFormat="1" applyFont="1" applyBorder="1" applyAlignment="1">
      <alignment horizontal="center" vertical="center" wrapText="1"/>
    </xf>
    <xf numFmtId="3" fontId="26" fillId="0" borderId="0" xfId="255" applyNumberFormat="1" applyFont="1" applyBorder="1" applyAlignment="1">
      <alignment horizontal="center" vertical="center" wrapText="1"/>
    </xf>
    <xf numFmtId="3" fontId="24" fillId="0" borderId="0" xfId="255" applyNumberFormat="1" applyFont="1" applyFill="1" applyBorder="1" applyAlignment="1">
      <alignment horizontal="center" vertical="center" wrapText="1"/>
    </xf>
    <xf numFmtId="3" fontId="25" fillId="9" borderId="39" xfId="255" applyNumberFormat="1" applyFont="1" applyFill="1" applyBorder="1" applyAlignment="1">
      <alignment vertical="center" wrapText="1"/>
    </xf>
    <xf numFmtId="3" fontId="2" fillId="10" borderId="28" xfId="255" applyNumberFormat="1" applyFont="1" applyFill="1" applyBorder="1" applyAlignment="1">
      <alignment horizontal="center" vertical="center" wrapText="1"/>
    </xf>
    <xf numFmtId="3" fontId="2" fillId="0" borderId="3" xfId="255" applyNumberFormat="1" applyBorder="1" applyAlignment="1">
      <alignment vertical="center" wrapText="1"/>
    </xf>
    <xf numFmtId="3" fontId="2" fillId="0" borderId="19" xfId="255" applyNumberFormat="1" applyBorder="1" applyAlignment="1">
      <alignment vertical="center" wrapText="1"/>
    </xf>
    <xf numFmtId="44" fontId="30" fillId="0" borderId="9" xfId="240" applyFont="1" applyBorder="1" applyAlignment="1">
      <alignment horizontal="center" vertical="center" wrapText="1"/>
    </xf>
    <xf numFmtId="0" fontId="29" fillId="0" borderId="0" xfId="255" applyFont="1" applyFill="1" applyAlignment="1">
      <alignment vertical="center"/>
    </xf>
    <xf numFmtId="4" fontId="0" fillId="0" borderId="0" xfId="0" applyNumberFormat="1"/>
    <xf numFmtId="0" fontId="31" fillId="11" borderId="10" xfId="255" applyFont="1" applyFill="1" applyBorder="1" applyAlignment="1">
      <alignment horizontal="center" vertical="center" wrapText="1"/>
    </xf>
    <xf numFmtId="0" fontId="31" fillId="11" borderId="13" xfId="255" applyFont="1" applyFill="1" applyBorder="1" applyAlignment="1">
      <alignment horizontal="center" vertical="center" wrapText="1"/>
    </xf>
    <xf numFmtId="0" fontId="31" fillId="11" borderId="12" xfId="255" applyFont="1" applyFill="1" applyBorder="1" applyAlignment="1">
      <alignment horizontal="center" vertical="center" wrapText="1"/>
    </xf>
    <xf numFmtId="10" fontId="25" fillId="0" borderId="0" xfId="624" applyNumberFormat="1" applyFont="1" applyFill="1" applyBorder="1" applyAlignment="1">
      <alignment vertical="center"/>
    </xf>
    <xf numFmtId="0" fontId="33" fillId="9" borderId="31" xfId="255" applyFont="1" applyFill="1" applyBorder="1" applyAlignment="1">
      <alignment vertical="center" wrapText="1"/>
    </xf>
    <xf numFmtId="2" fontId="3" fillId="0" borderId="0" xfId="255" applyNumberFormat="1" applyFont="1" applyAlignment="1">
      <alignment horizontal="center" vertical="center" wrapText="1"/>
    </xf>
    <xf numFmtId="2" fontId="3" fillId="0" borderId="21" xfId="255" applyNumberFormat="1" applyFont="1" applyBorder="1" applyAlignment="1">
      <alignment horizontal="center" vertical="center" wrapText="1"/>
    </xf>
    <xf numFmtId="2" fontId="3" fillId="0" borderId="7" xfId="255" applyNumberFormat="1" applyFont="1" applyBorder="1" applyAlignment="1">
      <alignment horizontal="center" vertical="center" wrapText="1"/>
    </xf>
    <xf numFmtId="2" fontId="3" fillId="0" borderId="15" xfId="255" applyNumberFormat="1" applyFont="1" applyBorder="1" applyAlignment="1">
      <alignment horizontal="center" vertical="center" wrapText="1"/>
    </xf>
    <xf numFmtId="0" fontId="27" fillId="10" borderId="6" xfId="255" applyFont="1" applyFill="1" applyBorder="1" applyAlignment="1">
      <alignment horizontal="center" vertical="center" wrapText="1"/>
    </xf>
    <xf numFmtId="0" fontId="27" fillId="10" borderId="23" xfId="255" applyFont="1" applyFill="1" applyBorder="1" applyAlignment="1">
      <alignment horizontal="center" vertical="center" wrapText="1"/>
    </xf>
    <xf numFmtId="0" fontId="27" fillId="10" borderId="41" xfId="255" applyFont="1" applyFill="1" applyBorder="1" applyAlignment="1">
      <alignment horizontal="center" vertical="center" wrapText="1"/>
    </xf>
    <xf numFmtId="0" fontId="27" fillId="10" borderId="34" xfId="255" applyFont="1" applyFill="1" applyBorder="1" applyAlignment="1">
      <alignment horizontal="center" vertical="center" wrapText="1"/>
    </xf>
    <xf numFmtId="0" fontId="27" fillId="10" borderId="6" xfId="255" applyFont="1" applyFill="1" applyBorder="1" applyAlignment="1">
      <alignment horizontal="center" vertical="center"/>
    </xf>
    <xf numFmtId="0" fontId="27" fillId="10" borderId="34" xfId="255" applyFont="1" applyFill="1" applyBorder="1" applyAlignment="1">
      <alignment horizontal="center" vertical="center"/>
    </xf>
    <xf numFmtId="0" fontId="28" fillId="12" borderId="7" xfId="255" applyFont="1" applyFill="1" applyBorder="1" applyAlignment="1">
      <alignment horizontal="center" vertical="center"/>
    </xf>
    <xf numFmtId="0" fontId="27" fillId="11" borderId="24" xfId="255" applyFont="1" applyFill="1" applyBorder="1" applyAlignment="1">
      <alignment horizontal="center" vertical="center" wrapText="1"/>
    </xf>
    <xf numFmtId="0" fontId="27" fillId="11" borderId="25" xfId="255" applyFont="1" applyFill="1" applyBorder="1" applyAlignment="1">
      <alignment horizontal="center" vertical="center" wrapText="1"/>
    </xf>
    <xf numFmtId="0" fontId="27" fillId="11" borderId="26" xfId="255" applyFont="1" applyFill="1" applyBorder="1" applyAlignment="1">
      <alignment horizontal="center" vertical="center" wrapText="1"/>
    </xf>
    <xf numFmtId="0" fontId="31" fillId="11" borderId="17" xfId="255" applyFont="1" applyFill="1" applyBorder="1" applyAlignment="1">
      <alignment horizontal="center" vertical="center" wrapText="1"/>
    </xf>
    <xf numFmtId="0" fontId="31" fillId="11" borderId="38" xfId="255" applyFont="1" applyFill="1" applyBorder="1" applyAlignment="1">
      <alignment horizontal="center" vertical="center" wrapText="1"/>
    </xf>
    <xf numFmtId="0" fontId="31" fillId="11" borderId="18" xfId="255" applyFont="1" applyFill="1" applyBorder="1" applyAlignment="1">
      <alignment horizontal="center" vertical="center" wrapText="1"/>
    </xf>
    <xf numFmtId="0" fontId="31" fillId="11" borderId="22" xfId="255" applyFont="1" applyFill="1" applyBorder="1" applyAlignment="1">
      <alignment horizontal="center" vertical="center" wrapText="1"/>
    </xf>
    <xf numFmtId="0" fontId="31" fillId="11" borderId="31" xfId="255" applyFont="1" applyFill="1" applyBorder="1" applyAlignment="1">
      <alignment horizontal="center" vertical="center" wrapText="1"/>
    </xf>
    <xf numFmtId="0" fontId="31" fillId="11" borderId="36" xfId="255" applyFont="1" applyFill="1" applyBorder="1" applyAlignment="1">
      <alignment horizontal="center" vertical="center" wrapText="1"/>
    </xf>
    <xf numFmtId="0" fontId="31" fillId="11" borderId="5" xfId="255" applyFont="1" applyFill="1" applyBorder="1" applyAlignment="1">
      <alignment horizontal="center" vertical="center" wrapText="1"/>
    </xf>
    <xf numFmtId="0" fontId="31" fillId="11" borderId="37" xfId="255" applyFont="1" applyFill="1" applyBorder="1" applyAlignment="1">
      <alignment horizontal="center" vertical="center" wrapText="1"/>
    </xf>
    <xf numFmtId="0" fontId="31" fillId="11" borderId="14" xfId="255" applyFont="1" applyFill="1" applyBorder="1" applyAlignment="1">
      <alignment horizontal="center" vertical="center" wrapText="1"/>
    </xf>
    <xf numFmtId="0" fontId="31" fillId="11" borderId="29" xfId="255" applyFont="1" applyFill="1" applyBorder="1" applyAlignment="1">
      <alignment horizontal="center" vertical="center" wrapText="1"/>
    </xf>
    <xf numFmtId="0" fontId="31" fillId="11" borderId="10" xfId="255" applyFont="1" applyFill="1" applyBorder="1" applyAlignment="1">
      <alignment horizontal="center" vertical="center" wrapText="1"/>
    </xf>
    <xf numFmtId="0" fontId="31" fillId="11" borderId="13" xfId="255" applyFont="1" applyFill="1" applyBorder="1" applyAlignment="1">
      <alignment horizontal="center" vertical="center" wrapText="1"/>
    </xf>
    <xf numFmtId="0" fontId="31" fillId="11" borderId="12" xfId="255" applyFont="1" applyFill="1" applyBorder="1" applyAlignment="1">
      <alignment horizontal="center" vertical="center" wrapText="1"/>
    </xf>
    <xf numFmtId="0" fontId="32" fillId="12" borderId="4" xfId="255" applyFont="1" applyFill="1" applyBorder="1" applyAlignment="1">
      <alignment horizontal="center" vertical="center" wrapText="1"/>
    </xf>
    <xf numFmtId="0" fontId="32" fillId="12" borderId="27" xfId="255" applyFont="1" applyFill="1" applyBorder="1" applyAlignment="1">
      <alignment horizontal="center" vertical="center" wrapText="1"/>
    </xf>
    <xf numFmtId="0" fontId="32" fillId="12" borderId="31" xfId="255" applyFont="1" applyFill="1" applyBorder="1" applyAlignment="1">
      <alignment horizontal="center" vertical="center" wrapText="1"/>
    </xf>
    <xf numFmtId="0" fontId="32" fillId="12" borderId="36" xfId="255" applyFont="1" applyFill="1" applyBorder="1" applyAlignment="1">
      <alignment horizontal="center" vertical="center" wrapText="1"/>
    </xf>
    <xf numFmtId="0" fontId="33" fillId="0" borderId="24" xfId="255" applyFont="1" applyFill="1" applyBorder="1" applyAlignment="1">
      <alignment horizontal="center" vertical="center" wrapText="1"/>
    </xf>
    <xf numFmtId="0" fontId="33" fillId="0" borderId="26" xfId="255" applyFont="1" applyFill="1" applyBorder="1" applyAlignment="1">
      <alignment horizontal="center" vertical="center" wrapText="1"/>
    </xf>
    <xf numFmtId="0" fontId="5" fillId="10" borderId="24" xfId="255" applyFont="1" applyFill="1" applyBorder="1" applyAlignment="1">
      <alignment horizontal="center" vertical="center" wrapText="1"/>
    </xf>
    <xf numFmtId="0" fontId="5" fillId="10" borderId="26" xfId="255" applyFont="1" applyFill="1" applyBorder="1" applyAlignment="1">
      <alignment horizontal="center" vertical="center" wrapText="1"/>
    </xf>
    <xf numFmtId="0" fontId="32" fillId="12" borderId="14" xfId="255" applyFont="1" applyFill="1" applyBorder="1" applyAlignment="1">
      <alignment horizontal="center" vertical="center" wrapText="1"/>
    </xf>
    <xf numFmtId="0" fontId="32" fillId="12" borderId="29" xfId="255" applyFont="1" applyFill="1" applyBorder="1" applyAlignment="1">
      <alignment horizontal="center" vertical="center" wrapText="1"/>
    </xf>
    <xf numFmtId="0" fontId="32" fillId="12" borderId="5" xfId="255" applyFont="1" applyFill="1" applyBorder="1" applyAlignment="1">
      <alignment horizontal="center" vertical="center" wrapText="1"/>
    </xf>
    <xf numFmtId="0" fontId="32" fillId="12" borderId="37" xfId="255" applyFont="1" applyFill="1" applyBorder="1" applyAlignment="1">
      <alignment horizontal="center" vertical="center" wrapText="1"/>
    </xf>
    <xf numFmtId="4" fontId="25" fillId="10" borderId="23" xfId="624" applyNumberFormat="1" applyFont="1" applyFill="1" applyBorder="1" applyAlignment="1">
      <alignment horizontal="center" vertical="center"/>
    </xf>
    <xf numFmtId="4" fontId="25" fillId="10" borderId="33" xfId="624" applyNumberFormat="1" applyFont="1" applyFill="1" applyBorder="1" applyAlignment="1">
      <alignment horizontal="center" vertical="center"/>
    </xf>
    <xf numFmtId="10" fontId="25" fillId="10" borderId="23" xfId="624" applyNumberFormat="1" applyFont="1" applyFill="1" applyBorder="1" applyAlignment="1">
      <alignment horizontal="center" vertical="center"/>
    </xf>
    <xf numFmtId="10" fontId="25" fillId="10" borderId="33" xfId="624" applyNumberFormat="1" applyFont="1" applyFill="1" applyBorder="1" applyAlignment="1">
      <alignment horizontal="center" vertical="center"/>
    </xf>
    <xf numFmtId="10" fontId="25" fillId="10" borderId="34" xfId="624" applyNumberFormat="1" applyFont="1" applyFill="1" applyBorder="1" applyAlignment="1">
      <alignment horizontal="center" vertical="center"/>
    </xf>
    <xf numFmtId="10" fontId="25" fillId="10" borderId="35" xfId="624" applyNumberFormat="1" applyFont="1" applyFill="1" applyBorder="1" applyAlignment="1">
      <alignment horizontal="center" vertical="center"/>
    </xf>
    <xf numFmtId="10" fontId="25" fillId="10" borderId="6" xfId="624" applyNumberFormat="1" applyFont="1" applyFill="1" applyBorder="1" applyAlignment="1">
      <alignment horizontal="center" vertical="center"/>
    </xf>
    <xf numFmtId="10" fontId="25" fillId="10" borderId="30" xfId="624" applyNumberFormat="1" applyFont="1" applyFill="1" applyBorder="1" applyAlignment="1">
      <alignment horizontal="center" vertical="center"/>
    </xf>
    <xf numFmtId="10" fontId="25" fillId="9" borderId="23" xfId="624" applyNumberFormat="1" applyFont="1" applyFill="1" applyBorder="1" applyAlignment="1">
      <alignment horizontal="center" vertical="center"/>
    </xf>
    <xf numFmtId="10" fontId="25" fillId="9" borderId="33" xfId="624" applyNumberFormat="1" applyFont="1" applyFill="1" applyBorder="1" applyAlignment="1">
      <alignment horizontal="center" vertical="center"/>
    </xf>
    <xf numFmtId="0" fontId="25" fillId="9" borderId="24" xfId="255" applyFont="1" applyFill="1" applyBorder="1" applyAlignment="1">
      <alignment horizontal="center" vertical="center" wrapText="1"/>
    </xf>
    <xf numFmtId="0" fontId="25" fillId="9" borderId="26" xfId="255" applyFont="1" applyFill="1" applyBorder="1" applyAlignment="1">
      <alignment horizontal="center" vertical="center" wrapText="1"/>
    </xf>
    <xf numFmtId="10" fontId="25" fillId="9" borderId="34" xfId="624" applyNumberFormat="1" applyFont="1" applyFill="1" applyBorder="1" applyAlignment="1">
      <alignment horizontal="center" vertical="center"/>
    </xf>
    <xf numFmtId="10" fontId="25" fillId="9" borderId="35" xfId="624" applyNumberFormat="1" applyFont="1" applyFill="1" applyBorder="1" applyAlignment="1">
      <alignment horizontal="center" vertical="center"/>
    </xf>
    <xf numFmtId="0" fontId="27" fillId="0" borderId="24" xfId="255" applyFont="1" applyFill="1" applyBorder="1" applyAlignment="1">
      <alignment horizontal="center" vertical="center" wrapText="1"/>
    </xf>
    <xf numFmtId="0" fontId="27" fillId="0" borderId="26" xfId="255" applyFont="1" applyFill="1" applyBorder="1" applyAlignment="1">
      <alignment horizontal="center" vertical="center" wrapText="1"/>
    </xf>
    <xf numFmtId="2" fontId="25" fillId="10" borderId="23" xfId="223" applyNumberFormat="1" applyFont="1" applyFill="1" applyBorder="1" applyAlignment="1">
      <alignment horizontal="center" vertical="center"/>
    </xf>
    <xf numFmtId="2" fontId="25" fillId="10" borderId="33" xfId="223" applyNumberFormat="1" applyFont="1" applyFill="1" applyBorder="1" applyAlignment="1">
      <alignment horizontal="center" vertical="center"/>
    </xf>
    <xf numFmtId="0" fontId="32" fillId="12" borderId="39" xfId="255" applyFont="1" applyFill="1" applyBorder="1" applyAlignment="1">
      <alignment horizontal="center" vertical="center" wrapText="1"/>
    </xf>
    <xf numFmtId="0" fontId="32" fillId="12" borderId="40" xfId="255" applyFont="1" applyFill="1" applyBorder="1" applyAlignment="1">
      <alignment horizontal="center" vertical="center" wrapText="1"/>
    </xf>
    <xf numFmtId="0" fontId="27" fillId="10" borderId="24" xfId="255" applyFont="1" applyFill="1" applyBorder="1" applyAlignment="1">
      <alignment horizontal="center" vertical="center"/>
    </xf>
    <xf numFmtId="0" fontId="27" fillId="10" borderId="25" xfId="255" applyFont="1" applyFill="1" applyBorder="1" applyAlignment="1">
      <alignment horizontal="center" vertical="center"/>
    </xf>
    <xf numFmtId="0" fontId="27" fillId="10" borderId="26" xfId="255" applyFont="1" applyFill="1" applyBorder="1" applyAlignment="1">
      <alignment horizontal="center" vertical="center"/>
    </xf>
    <xf numFmtId="3" fontId="31" fillId="11" borderId="23" xfId="255" applyNumberFormat="1" applyFont="1" applyFill="1" applyBorder="1" applyAlignment="1">
      <alignment horizontal="center" vertical="center" wrapText="1"/>
    </xf>
    <xf numFmtId="3" fontId="31" fillId="11" borderId="33" xfId="255" applyNumberFormat="1" applyFont="1" applyFill="1" applyBorder="1" applyAlignment="1">
      <alignment horizontal="center" vertical="center" wrapText="1"/>
    </xf>
  </cellXfs>
  <cellStyles count="633">
    <cellStyle name="20% - Énfasis5 2" xfId="1"/>
    <cellStyle name="20% - Énfasis5 2 2" xfId="2"/>
    <cellStyle name="20% - Énfasis5 3" xfId="3"/>
    <cellStyle name="20% - Énfasis5 3 2" xfId="4"/>
    <cellStyle name="40% - Énfasis4 2" xfId="5"/>
    <cellStyle name="Comma0" xfId="6"/>
    <cellStyle name="Currency0" xfId="7"/>
    <cellStyle name="Date" xfId="8"/>
    <cellStyle name="Dia" xfId="9"/>
    <cellStyle name="Encabez1" xfId="10"/>
    <cellStyle name="Encabez2" xfId="11"/>
    <cellStyle name="Énfasis1 2" xfId="12"/>
    <cellStyle name="Énfasis5 2" xfId="13"/>
    <cellStyle name="Euro" xfId="14"/>
    <cellStyle name="Euro 10" xfId="15"/>
    <cellStyle name="Euro 10 2" xfId="16"/>
    <cellStyle name="Euro 100" xfId="17"/>
    <cellStyle name="Euro 100 2" xfId="18"/>
    <cellStyle name="Euro 101" xfId="19"/>
    <cellStyle name="Euro 101 2" xfId="20"/>
    <cellStyle name="Euro 102" xfId="21"/>
    <cellStyle name="Euro 102 2" xfId="22"/>
    <cellStyle name="Euro 103" xfId="23"/>
    <cellStyle name="Euro 103 2" xfId="24"/>
    <cellStyle name="Euro 104" xfId="25"/>
    <cellStyle name="Euro 11" xfId="26"/>
    <cellStyle name="Euro 11 2" xfId="27"/>
    <cellStyle name="Euro 12" xfId="28"/>
    <cellStyle name="Euro 12 2" xfId="29"/>
    <cellStyle name="Euro 13" xfId="30"/>
    <cellStyle name="Euro 13 2" xfId="31"/>
    <cellStyle name="Euro 14" xfId="32"/>
    <cellStyle name="Euro 14 2" xfId="33"/>
    <cellStyle name="Euro 15" xfId="34"/>
    <cellStyle name="Euro 15 2" xfId="35"/>
    <cellStyle name="Euro 16" xfId="36"/>
    <cellStyle name="Euro 16 2" xfId="37"/>
    <cellStyle name="Euro 17" xfId="38"/>
    <cellStyle name="Euro 17 2" xfId="39"/>
    <cellStyle name="Euro 18" xfId="40"/>
    <cellStyle name="Euro 18 2" xfId="41"/>
    <cellStyle name="Euro 19" xfId="42"/>
    <cellStyle name="Euro 19 2" xfId="43"/>
    <cellStyle name="Euro 2" xfId="44"/>
    <cellStyle name="Euro 20" xfId="45"/>
    <cellStyle name="Euro 20 2" xfId="46"/>
    <cellStyle name="Euro 21" xfId="47"/>
    <cellStyle name="Euro 21 2" xfId="48"/>
    <cellStyle name="Euro 22" xfId="49"/>
    <cellStyle name="Euro 22 2" xfId="50"/>
    <cellStyle name="Euro 23" xfId="51"/>
    <cellStyle name="Euro 23 2" xfId="52"/>
    <cellStyle name="Euro 24" xfId="53"/>
    <cellStyle name="Euro 24 2" xfId="54"/>
    <cellStyle name="Euro 25" xfId="55"/>
    <cellStyle name="Euro 25 2" xfId="56"/>
    <cellStyle name="Euro 26" xfId="57"/>
    <cellStyle name="Euro 26 2" xfId="58"/>
    <cellStyle name="Euro 27" xfId="59"/>
    <cellStyle name="Euro 27 2" xfId="60"/>
    <cellStyle name="Euro 28" xfId="61"/>
    <cellStyle name="Euro 28 2" xfId="62"/>
    <cellStyle name="Euro 29" xfId="63"/>
    <cellStyle name="Euro 29 2" xfId="64"/>
    <cellStyle name="Euro 3" xfId="65"/>
    <cellStyle name="Euro 30" xfId="66"/>
    <cellStyle name="Euro 30 2" xfId="67"/>
    <cellStyle name="Euro 31" xfId="68"/>
    <cellStyle name="Euro 31 2" xfId="69"/>
    <cellStyle name="Euro 32" xfId="70"/>
    <cellStyle name="Euro 32 2" xfId="71"/>
    <cellStyle name="Euro 33" xfId="72"/>
    <cellStyle name="Euro 33 2" xfId="73"/>
    <cellStyle name="Euro 34" xfId="74"/>
    <cellStyle name="Euro 34 2" xfId="75"/>
    <cellStyle name="Euro 35" xfId="76"/>
    <cellStyle name="Euro 35 2" xfId="77"/>
    <cellStyle name="Euro 36" xfId="78"/>
    <cellStyle name="Euro 36 2" xfId="79"/>
    <cellStyle name="Euro 37" xfId="80"/>
    <cellStyle name="Euro 37 2" xfId="81"/>
    <cellStyle name="Euro 38" xfId="82"/>
    <cellStyle name="Euro 38 2" xfId="83"/>
    <cellStyle name="Euro 39" xfId="84"/>
    <cellStyle name="Euro 39 2" xfId="85"/>
    <cellStyle name="Euro 4" xfId="86"/>
    <cellStyle name="Euro 40" xfId="87"/>
    <cellStyle name="Euro 40 2" xfId="88"/>
    <cellStyle name="Euro 41" xfId="89"/>
    <cellStyle name="Euro 41 2" xfId="90"/>
    <cellStyle name="Euro 42" xfId="91"/>
    <cellStyle name="Euro 42 2" xfId="92"/>
    <cellStyle name="Euro 43" xfId="93"/>
    <cellStyle name="Euro 43 2" xfId="94"/>
    <cellStyle name="Euro 44" xfId="95"/>
    <cellStyle name="Euro 44 2" xfId="96"/>
    <cellStyle name="Euro 45" xfId="97"/>
    <cellStyle name="Euro 45 2" xfId="98"/>
    <cellStyle name="Euro 46" xfId="99"/>
    <cellStyle name="Euro 46 2" xfId="100"/>
    <cellStyle name="Euro 47" xfId="101"/>
    <cellStyle name="Euro 47 2" xfId="102"/>
    <cellStyle name="Euro 48" xfId="103"/>
    <cellStyle name="Euro 48 2" xfId="104"/>
    <cellStyle name="Euro 49" xfId="105"/>
    <cellStyle name="Euro 49 2" xfId="106"/>
    <cellStyle name="Euro 5" xfId="107"/>
    <cellStyle name="Euro 5 2" xfId="108"/>
    <cellStyle name="Euro 50" xfId="109"/>
    <cellStyle name="Euro 50 2" xfId="110"/>
    <cellStyle name="Euro 51" xfId="111"/>
    <cellStyle name="Euro 51 2" xfId="112"/>
    <cellStyle name="Euro 52" xfId="113"/>
    <cellStyle name="Euro 52 2" xfId="114"/>
    <cellStyle name="Euro 53" xfId="115"/>
    <cellStyle name="Euro 53 2" xfId="116"/>
    <cellStyle name="Euro 54" xfId="117"/>
    <cellStyle name="Euro 54 2" xfId="118"/>
    <cellStyle name="Euro 55" xfId="119"/>
    <cellStyle name="Euro 55 2" xfId="120"/>
    <cellStyle name="Euro 56" xfId="121"/>
    <cellStyle name="Euro 56 2" xfId="122"/>
    <cellStyle name="Euro 57" xfId="123"/>
    <cellStyle name="Euro 57 2" xfId="124"/>
    <cellStyle name="Euro 58" xfId="125"/>
    <cellStyle name="Euro 58 2" xfId="126"/>
    <cellStyle name="Euro 59" xfId="127"/>
    <cellStyle name="Euro 59 2" xfId="128"/>
    <cellStyle name="Euro 6" xfId="129"/>
    <cellStyle name="Euro 6 2" xfId="130"/>
    <cellStyle name="Euro 60" xfId="131"/>
    <cellStyle name="Euro 60 2" xfId="132"/>
    <cellStyle name="Euro 61" xfId="133"/>
    <cellStyle name="Euro 61 2" xfId="134"/>
    <cellStyle name="Euro 62" xfId="135"/>
    <cellStyle name="Euro 62 2" xfId="136"/>
    <cellStyle name="Euro 63" xfId="137"/>
    <cellStyle name="Euro 63 2" xfId="138"/>
    <cellStyle name="Euro 64" xfId="139"/>
    <cellStyle name="Euro 64 2" xfId="140"/>
    <cellStyle name="Euro 65" xfId="141"/>
    <cellStyle name="Euro 65 2" xfId="142"/>
    <cellStyle name="Euro 66" xfId="143"/>
    <cellStyle name="Euro 66 2" xfId="144"/>
    <cellStyle name="Euro 67" xfId="145"/>
    <cellStyle name="Euro 67 2" xfId="146"/>
    <cellStyle name="Euro 68" xfId="147"/>
    <cellStyle name="Euro 68 2" xfId="148"/>
    <cellStyle name="Euro 69" xfId="149"/>
    <cellStyle name="Euro 69 2" xfId="150"/>
    <cellStyle name="Euro 7" xfId="151"/>
    <cellStyle name="Euro 7 2" xfId="152"/>
    <cellStyle name="Euro 70" xfId="153"/>
    <cellStyle name="Euro 70 2" xfId="154"/>
    <cellStyle name="Euro 71" xfId="155"/>
    <cellStyle name="Euro 71 2" xfId="156"/>
    <cellStyle name="Euro 72" xfId="157"/>
    <cellStyle name="Euro 72 2" xfId="158"/>
    <cellStyle name="Euro 73" xfId="159"/>
    <cellStyle name="Euro 73 2" xfId="160"/>
    <cellStyle name="Euro 74" xfId="161"/>
    <cellStyle name="Euro 74 2" xfId="162"/>
    <cellStyle name="Euro 75" xfId="163"/>
    <cellStyle name="Euro 75 2" xfId="164"/>
    <cellStyle name="Euro 76" xfId="165"/>
    <cellStyle name="Euro 76 2" xfId="166"/>
    <cellStyle name="Euro 77" xfId="167"/>
    <cellStyle name="Euro 77 2" xfId="168"/>
    <cellStyle name="Euro 78" xfId="169"/>
    <cellStyle name="Euro 78 2" xfId="170"/>
    <cellStyle name="Euro 79" xfId="171"/>
    <cellStyle name="Euro 79 2" xfId="172"/>
    <cellStyle name="Euro 8" xfId="173"/>
    <cellStyle name="Euro 80" xfId="174"/>
    <cellStyle name="Euro 80 2" xfId="175"/>
    <cellStyle name="Euro 81" xfId="176"/>
    <cellStyle name="Euro 81 2" xfId="177"/>
    <cellStyle name="Euro 82" xfId="178"/>
    <cellStyle name="Euro 82 2" xfId="179"/>
    <cellStyle name="Euro 83" xfId="180"/>
    <cellStyle name="Euro 83 2" xfId="181"/>
    <cellStyle name="Euro 84" xfId="182"/>
    <cellStyle name="Euro 84 2" xfId="183"/>
    <cellStyle name="Euro 85" xfId="184"/>
    <cellStyle name="Euro 85 2" xfId="185"/>
    <cellStyle name="Euro 86" xfId="186"/>
    <cellStyle name="Euro 86 2" xfId="187"/>
    <cellStyle name="Euro 87" xfId="188"/>
    <cellStyle name="Euro 87 2" xfId="189"/>
    <cellStyle name="Euro 88" xfId="190"/>
    <cellStyle name="Euro 88 2" xfId="191"/>
    <cellStyle name="Euro 89" xfId="192"/>
    <cellStyle name="Euro 89 2" xfId="193"/>
    <cellStyle name="Euro 9" xfId="194"/>
    <cellStyle name="Euro 9 2" xfId="195"/>
    <cellStyle name="Euro 90" xfId="196"/>
    <cellStyle name="Euro 90 2" xfId="197"/>
    <cellStyle name="Euro 91" xfId="198"/>
    <cellStyle name="Euro 91 2" xfId="199"/>
    <cellStyle name="Euro 92" xfId="200"/>
    <cellStyle name="Euro 92 2" xfId="201"/>
    <cellStyle name="Euro 93" xfId="202"/>
    <cellStyle name="Euro 93 2" xfId="203"/>
    <cellStyle name="Euro 94" xfId="204"/>
    <cellStyle name="Euro 94 2" xfId="205"/>
    <cellStyle name="Euro 95" xfId="206"/>
    <cellStyle name="Euro 95 2" xfId="207"/>
    <cellStyle name="Euro 96" xfId="208"/>
    <cellStyle name="Euro 96 2" xfId="209"/>
    <cellStyle name="Euro 97" xfId="210"/>
    <cellStyle name="Euro 97 2" xfId="211"/>
    <cellStyle name="Euro 98" xfId="212"/>
    <cellStyle name="Euro 98 2" xfId="213"/>
    <cellStyle name="Euro 99" xfId="214"/>
    <cellStyle name="Euro 99 2" xfId="215"/>
    <cellStyle name="Fijo" xfId="216"/>
    <cellStyle name="Financiero" xfId="217"/>
    <cellStyle name="Fixed" xfId="218"/>
    <cellStyle name="Heading 1" xfId="219"/>
    <cellStyle name="Heading 2" xfId="220"/>
    <cellStyle name="Hipervínculo 2" xfId="221"/>
    <cellStyle name="Incorrecto 2" xfId="222"/>
    <cellStyle name="Millares" xfId="223" builtinId="3"/>
    <cellStyle name="Millares 11" xfId="224"/>
    <cellStyle name="Millares 146 2" xfId="225"/>
    <cellStyle name="Millares 147" xfId="226"/>
    <cellStyle name="Millares 2" xfId="227"/>
    <cellStyle name="Millares 2 2" xfId="228"/>
    <cellStyle name="Millares 2 2 2" xfId="229"/>
    <cellStyle name="Millares 2 2 2 2" xfId="230"/>
    <cellStyle name="Millares 2 2 3" xfId="231"/>
    <cellStyle name="Millares 2 2 4" xfId="232"/>
    <cellStyle name="Millares 2 3" xfId="233"/>
    <cellStyle name="Millares 2 4" xfId="234"/>
    <cellStyle name="Millares 2 5" xfId="235"/>
    <cellStyle name="Millares 3" xfId="236"/>
    <cellStyle name="Millares 4" xfId="237"/>
    <cellStyle name="Millares 5" xfId="238"/>
    <cellStyle name="Millares 6" xfId="239"/>
    <cellStyle name="Moneda" xfId="240" builtinId="4"/>
    <cellStyle name="Moneda 104" xfId="241"/>
    <cellStyle name="Moneda 2" xfId="242"/>
    <cellStyle name="Moneda 2 2" xfId="243"/>
    <cellStyle name="Moneda 2 3" xfId="244"/>
    <cellStyle name="Moneda 2 4" xfId="245"/>
    <cellStyle name="Moneda 2 5" xfId="246"/>
    <cellStyle name="Moneda 3" xfId="247"/>
    <cellStyle name="Moneda 4" xfId="248"/>
    <cellStyle name="Moneda 4 2" xfId="249"/>
    <cellStyle name="Moneda 5" xfId="250"/>
    <cellStyle name="Moneda 5 2" xfId="251"/>
    <cellStyle name="Moneda 6" xfId="252"/>
    <cellStyle name="Monetario" xfId="253"/>
    <cellStyle name="Neutral 2" xfId="254"/>
    <cellStyle name="Normal" xfId="0" builtinId="0"/>
    <cellStyle name="Normal 10" xfId="255"/>
    <cellStyle name="Normal 10 2" xfId="256"/>
    <cellStyle name="Normal 10 3" xfId="257"/>
    <cellStyle name="Normal 10 4" xfId="258"/>
    <cellStyle name="Normal 10 5" xfId="259"/>
    <cellStyle name="Normal 11" xfId="260"/>
    <cellStyle name="Normal 11 2" xfId="261"/>
    <cellStyle name="Normal 11 3" xfId="262"/>
    <cellStyle name="Normal 11 4" xfId="263"/>
    <cellStyle name="Normal 12" xfId="264"/>
    <cellStyle name="Normal 12 2" xfId="265"/>
    <cellStyle name="Normal 12 3" xfId="266"/>
    <cellStyle name="Normal 12 4" xfId="267"/>
    <cellStyle name="Normal 12 5" xfId="268"/>
    <cellStyle name="Normal 12 6" xfId="269"/>
    <cellStyle name="Normal 12 7" xfId="270"/>
    <cellStyle name="Normal 12 8" xfId="271"/>
    <cellStyle name="Normal 12 9" xfId="272"/>
    <cellStyle name="Normal 13" xfId="273"/>
    <cellStyle name="Normal 13 2" xfId="274"/>
    <cellStyle name="Normal 13 3" xfId="275"/>
    <cellStyle name="Normal 13 4" xfId="276"/>
    <cellStyle name="Normal 13 5" xfId="277"/>
    <cellStyle name="Normal 13 6" xfId="278"/>
    <cellStyle name="Normal 13 7" xfId="279"/>
    <cellStyle name="Normal 13 8" xfId="280"/>
    <cellStyle name="Normal 14" xfId="281"/>
    <cellStyle name="Normal 14 2" xfId="282"/>
    <cellStyle name="Normal 14 2 2" xfId="283"/>
    <cellStyle name="Normal 14 3" xfId="284"/>
    <cellStyle name="Normal 14 4" xfId="285"/>
    <cellStyle name="Normal 14 5" xfId="286"/>
    <cellStyle name="Normal 14 6" xfId="287"/>
    <cellStyle name="Normal 14 7" xfId="288"/>
    <cellStyle name="Normal 14 8" xfId="289"/>
    <cellStyle name="Normal 15 2" xfId="290"/>
    <cellStyle name="Normal 15 3" xfId="291"/>
    <cellStyle name="Normal 16 2" xfId="292"/>
    <cellStyle name="Normal 16 3" xfId="293"/>
    <cellStyle name="Normal 16 4" xfId="294"/>
    <cellStyle name="Normal 16 5" xfId="295"/>
    <cellStyle name="Normal 17" xfId="296"/>
    <cellStyle name="Normal 17 2" xfId="297"/>
    <cellStyle name="Normal 17 3" xfId="298"/>
    <cellStyle name="Normal 17 4" xfId="299"/>
    <cellStyle name="Normal 17 5" xfId="300"/>
    <cellStyle name="Normal 18" xfId="301"/>
    <cellStyle name="Normal 2" xfId="302"/>
    <cellStyle name="Normal 2 10" xfId="303"/>
    <cellStyle name="Normal 2 10 2" xfId="304"/>
    <cellStyle name="Normal 2 10 3" xfId="305"/>
    <cellStyle name="Normal 2 10 4" xfId="306"/>
    <cellStyle name="Normal 2 10 5" xfId="307"/>
    <cellStyle name="Normal 2 10 6" xfId="308"/>
    <cellStyle name="Normal 2 10 7" xfId="309"/>
    <cellStyle name="Normal 2 11" xfId="310"/>
    <cellStyle name="Normal 2 11 2" xfId="311"/>
    <cellStyle name="Normal 2 11 3" xfId="312"/>
    <cellStyle name="Normal 2 11 4" xfId="313"/>
    <cellStyle name="Normal 2 11 5" xfId="314"/>
    <cellStyle name="Normal 2 11 6" xfId="315"/>
    <cellStyle name="Normal 2 12" xfId="316"/>
    <cellStyle name="Normal 2 13" xfId="317"/>
    <cellStyle name="Normal 2 13 2" xfId="318"/>
    <cellStyle name="Normal 2 14" xfId="319"/>
    <cellStyle name="Normal 2 15" xfId="320"/>
    <cellStyle name="Normal 2 16" xfId="321"/>
    <cellStyle name="Normal 2 2" xfId="322"/>
    <cellStyle name="Normal 2 2 2" xfId="323"/>
    <cellStyle name="Normal 2 2 3" xfId="324"/>
    <cellStyle name="Normal 2 2 4" xfId="325"/>
    <cellStyle name="Normal 2 3" xfId="326"/>
    <cellStyle name="Normal 2 4" xfId="327"/>
    <cellStyle name="Normal 2 4 2" xfId="328"/>
    <cellStyle name="Normal 2 4 3" xfId="329"/>
    <cellStyle name="Normal 2 4 4" xfId="330"/>
    <cellStyle name="Normal 2 4 5" xfId="331"/>
    <cellStyle name="Normal 2 4 6" xfId="332"/>
    <cellStyle name="Normal 2 4 7" xfId="333"/>
    <cellStyle name="Normal 2 5" xfId="334"/>
    <cellStyle name="Normal 2 5 2" xfId="335"/>
    <cellStyle name="Normal 2 5 3" xfId="336"/>
    <cellStyle name="Normal 2 5 4" xfId="337"/>
    <cellStyle name="Normal 2 5 5" xfId="338"/>
    <cellStyle name="Normal 2 6" xfId="339"/>
    <cellStyle name="Normal 2 7" xfId="340"/>
    <cellStyle name="Normal 2 8" xfId="341"/>
    <cellStyle name="Normal 2 9" xfId="342"/>
    <cellStyle name="Normal 2 9 2" xfId="343"/>
    <cellStyle name="Normal 2 9 3" xfId="344"/>
    <cellStyle name="Normal 2 9 4" xfId="345"/>
    <cellStyle name="Normal 2 9 5" xfId="346"/>
    <cellStyle name="Normal 2 9 6" xfId="347"/>
    <cellStyle name="Normal 2 9 7" xfId="348"/>
    <cellStyle name="Normal 2 9 8" xfId="349"/>
    <cellStyle name="Normal 20 2" xfId="350"/>
    <cellStyle name="Normal 21 2" xfId="351"/>
    <cellStyle name="Normal 3" xfId="352"/>
    <cellStyle name="Normal 3 10" xfId="353"/>
    <cellStyle name="Normal 3 19" xfId="354"/>
    <cellStyle name="Normal 3 2" xfId="355"/>
    <cellStyle name="Normal 3 2 2" xfId="356"/>
    <cellStyle name="Normal 3 2 3" xfId="357"/>
    <cellStyle name="Normal 3 2 4" xfId="358"/>
    <cellStyle name="Normal 3 2 4 2" xfId="359"/>
    <cellStyle name="Normal 3 2 5" xfId="360"/>
    <cellStyle name="Normal 3 2 6" xfId="361"/>
    <cellStyle name="Normal 3 2 7" xfId="362"/>
    <cellStyle name="Normal 3 2 8" xfId="363"/>
    <cellStyle name="Normal 3 20" xfId="364"/>
    <cellStyle name="Normal 3 20 2" xfId="365"/>
    <cellStyle name="Normal 3 21" xfId="366"/>
    <cellStyle name="Normal 3 3" xfId="367"/>
    <cellStyle name="Normal 3 3 2" xfId="368"/>
    <cellStyle name="Normal 3 3 3" xfId="369"/>
    <cellStyle name="Normal 3 3 4" xfId="370"/>
    <cellStyle name="Normal 3 3 5" xfId="371"/>
    <cellStyle name="Normal 3 3 6" xfId="372"/>
    <cellStyle name="Normal 3 3 7" xfId="373"/>
    <cellStyle name="Normal 3 4" xfId="374"/>
    <cellStyle name="Normal 3 4 2" xfId="375"/>
    <cellStyle name="Normal 3 4 3" xfId="376"/>
    <cellStyle name="Normal 3 4 4" xfId="377"/>
    <cellStyle name="Normal 3 4 5" xfId="378"/>
    <cellStyle name="Normal 3 4 6" xfId="379"/>
    <cellStyle name="Normal 3 5" xfId="380"/>
    <cellStyle name="Normal 3 6" xfId="381"/>
    <cellStyle name="Normal 3 7" xfId="382"/>
    <cellStyle name="Normal 3 8" xfId="383"/>
    <cellStyle name="Normal 3 9" xfId="384"/>
    <cellStyle name="Normal 31 10" xfId="385"/>
    <cellStyle name="Normal 31 11" xfId="386"/>
    <cellStyle name="Normal 31 12" xfId="387"/>
    <cellStyle name="Normal 31 13" xfId="388"/>
    <cellStyle name="Normal 31 14" xfId="389"/>
    <cellStyle name="Normal 31 15" xfId="390"/>
    <cellStyle name="Normal 31 16" xfId="391"/>
    <cellStyle name="Normal 31 17" xfId="392"/>
    <cellStyle name="Normal 31 18" xfId="393"/>
    <cellStyle name="Normal 31 19" xfId="394"/>
    <cellStyle name="Normal 31 2" xfId="395"/>
    <cellStyle name="Normal 31 20" xfId="396"/>
    <cellStyle name="Normal 31 21" xfId="397"/>
    <cellStyle name="Normal 31 22" xfId="398"/>
    <cellStyle name="Normal 31 23" xfId="399"/>
    <cellStyle name="Normal 31 24" xfId="400"/>
    <cellStyle name="Normal 31 25" xfId="401"/>
    <cellStyle name="Normal 31 26" xfId="402"/>
    <cellStyle name="Normal 31 27" xfId="403"/>
    <cellStyle name="Normal 31 28" xfId="404"/>
    <cellStyle name="Normal 31 29" xfId="405"/>
    <cellStyle name="Normal 31 3" xfId="406"/>
    <cellStyle name="Normal 31 30" xfId="407"/>
    <cellStyle name="Normal 31 31" xfId="408"/>
    <cellStyle name="Normal 31 32" xfId="409"/>
    <cellStyle name="Normal 31 33" xfId="410"/>
    <cellStyle name="Normal 31 34" xfId="411"/>
    <cellStyle name="Normal 31 35" xfId="412"/>
    <cellStyle name="Normal 31 36" xfId="413"/>
    <cellStyle name="Normal 31 37" xfId="414"/>
    <cellStyle name="Normal 31 38" xfId="415"/>
    <cellStyle name="Normal 31 39" xfId="416"/>
    <cellStyle name="Normal 31 4" xfId="417"/>
    <cellStyle name="Normal 31 40" xfId="418"/>
    <cellStyle name="Normal 31 41" xfId="419"/>
    <cellStyle name="Normal 31 42" xfId="420"/>
    <cellStyle name="Normal 31 43" xfId="421"/>
    <cellStyle name="Normal 31 44" xfId="422"/>
    <cellStyle name="Normal 31 45" xfId="423"/>
    <cellStyle name="Normal 31 46" xfId="424"/>
    <cellStyle name="Normal 31 47" xfId="425"/>
    <cellStyle name="Normal 31 48" xfId="426"/>
    <cellStyle name="Normal 31 49" xfId="427"/>
    <cellStyle name="Normal 31 5" xfId="428"/>
    <cellStyle name="Normal 31 50" xfId="429"/>
    <cellStyle name="Normal 31 51" xfId="430"/>
    <cellStyle name="Normal 31 52" xfId="431"/>
    <cellStyle name="Normal 31 53" xfId="432"/>
    <cellStyle name="Normal 31 54" xfId="433"/>
    <cellStyle name="Normal 31 55" xfId="434"/>
    <cellStyle name="Normal 31 56" xfId="435"/>
    <cellStyle name="Normal 31 57" xfId="436"/>
    <cellStyle name="Normal 31 58" xfId="437"/>
    <cellStyle name="Normal 31 59" xfId="438"/>
    <cellStyle name="Normal 31 6" xfId="439"/>
    <cellStyle name="Normal 31 60" xfId="440"/>
    <cellStyle name="Normal 31 61" xfId="441"/>
    <cellStyle name="Normal 31 62" xfId="442"/>
    <cellStyle name="Normal 31 63" xfId="443"/>
    <cellStyle name="Normal 31 64" xfId="444"/>
    <cellStyle name="Normal 31 65" xfId="445"/>
    <cellStyle name="Normal 31 66" xfId="446"/>
    <cellStyle name="Normal 31 67" xfId="447"/>
    <cellStyle name="Normal 31 68" xfId="448"/>
    <cellStyle name="Normal 31 69" xfId="449"/>
    <cellStyle name="Normal 31 7" xfId="450"/>
    <cellStyle name="Normal 31 70" xfId="451"/>
    <cellStyle name="Normal 31 71" xfId="452"/>
    <cellStyle name="Normal 31 72" xfId="453"/>
    <cellStyle name="Normal 31 73" xfId="454"/>
    <cellStyle name="Normal 31 74" xfId="455"/>
    <cellStyle name="Normal 31 75" xfId="456"/>
    <cellStyle name="Normal 31 76" xfId="457"/>
    <cellStyle name="Normal 31 77" xfId="458"/>
    <cellStyle name="Normal 31 78" xfId="459"/>
    <cellStyle name="Normal 31 79" xfId="460"/>
    <cellStyle name="Normal 31 8" xfId="461"/>
    <cellStyle name="Normal 31 80" xfId="462"/>
    <cellStyle name="Normal 31 81" xfId="463"/>
    <cellStyle name="Normal 31 82" xfId="464"/>
    <cellStyle name="Normal 31 83" xfId="465"/>
    <cellStyle name="Normal 31 84" xfId="466"/>
    <cellStyle name="Normal 31 85" xfId="467"/>
    <cellStyle name="Normal 31 86" xfId="468"/>
    <cellStyle name="Normal 31 87" xfId="469"/>
    <cellStyle name="Normal 31 88" xfId="470"/>
    <cellStyle name="Normal 31 89" xfId="471"/>
    <cellStyle name="Normal 31 9" xfId="472"/>
    <cellStyle name="Normal 31 90" xfId="473"/>
    <cellStyle name="Normal 31 91" xfId="474"/>
    <cellStyle name="Normal 31 92" xfId="475"/>
    <cellStyle name="Normal 31 93" xfId="476"/>
    <cellStyle name="Normal 31 94" xfId="477"/>
    <cellStyle name="Normal 31 95" xfId="478"/>
    <cellStyle name="Normal 31 96" xfId="479"/>
    <cellStyle name="Normal 33 10" xfId="480"/>
    <cellStyle name="Normal 33 11" xfId="481"/>
    <cellStyle name="Normal 33 12" xfId="482"/>
    <cellStyle name="Normal 33 13" xfId="483"/>
    <cellStyle name="Normal 33 14" xfId="484"/>
    <cellStyle name="Normal 33 15" xfId="485"/>
    <cellStyle name="Normal 33 16" xfId="486"/>
    <cellStyle name="Normal 33 17" xfId="487"/>
    <cellStyle name="Normal 33 18" xfId="488"/>
    <cellStyle name="Normal 33 19" xfId="489"/>
    <cellStyle name="Normal 33 2" xfId="490"/>
    <cellStyle name="Normal 33 20" xfId="491"/>
    <cellStyle name="Normal 33 21" xfId="492"/>
    <cellStyle name="Normal 33 22" xfId="493"/>
    <cellStyle name="Normal 33 23" xfId="494"/>
    <cellStyle name="Normal 33 24" xfId="495"/>
    <cellStyle name="Normal 33 25" xfId="496"/>
    <cellStyle name="Normal 33 26" xfId="497"/>
    <cellStyle name="Normal 33 27" xfId="498"/>
    <cellStyle name="Normal 33 28" xfId="499"/>
    <cellStyle name="Normal 33 29" xfId="500"/>
    <cellStyle name="Normal 33 3" xfId="501"/>
    <cellStyle name="Normal 33 30" xfId="502"/>
    <cellStyle name="Normal 33 31" xfId="503"/>
    <cellStyle name="Normal 33 32" xfId="504"/>
    <cellStyle name="Normal 33 33" xfId="505"/>
    <cellStyle name="Normal 33 34" xfId="506"/>
    <cellStyle name="Normal 33 35" xfId="507"/>
    <cellStyle name="Normal 33 36" xfId="508"/>
    <cellStyle name="Normal 33 37" xfId="509"/>
    <cellStyle name="Normal 33 38" xfId="510"/>
    <cellStyle name="Normal 33 39" xfId="511"/>
    <cellStyle name="Normal 33 4" xfId="512"/>
    <cellStyle name="Normal 33 40" xfId="513"/>
    <cellStyle name="Normal 33 41" xfId="514"/>
    <cellStyle name="Normal 33 42" xfId="515"/>
    <cellStyle name="Normal 33 43" xfId="516"/>
    <cellStyle name="Normal 33 44" xfId="517"/>
    <cellStyle name="Normal 33 45" xfId="518"/>
    <cellStyle name="Normal 33 46" xfId="519"/>
    <cellStyle name="Normal 33 47" xfId="520"/>
    <cellStyle name="Normal 33 48" xfId="521"/>
    <cellStyle name="Normal 33 49" xfId="522"/>
    <cellStyle name="Normal 33 5" xfId="523"/>
    <cellStyle name="Normal 33 50" xfId="524"/>
    <cellStyle name="Normal 33 51" xfId="525"/>
    <cellStyle name="Normal 33 52" xfId="526"/>
    <cellStyle name="Normal 33 53" xfId="527"/>
    <cellStyle name="Normal 33 54" xfId="528"/>
    <cellStyle name="Normal 33 55" xfId="529"/>
    <cellStyle name="Normal 33 56" xfId="530"/>
    <cellStyle name="Normal 33 57" xfId="531"/>
    <cellStyle name="Normal 33 58" xfId="532"/>
    <cellStyle name="Normal 33 59" xfId="533"/>
    <cellStyle name="Normal 33 6" xfId="534"/>
    <cellStyle name="Normal 33 60" xfId="535"/>
    <cellStyle name="Normal 33 61" xfId="536"/>
    <cellStyle name="Normal 33 62" xfId="537"/>
    <cellStyle name="Normal 33 63" xfId="538"/>
    <cellStyle name="Normal 33 64" xfId="539"/>
    <cellStyle name="Normal 33 65" xfId="540"/>
    <cellStyle name="Normal 33 66" xfId="541"/>
    <cellStyle name="Normal 33 67" xfId="542"/>
    <cellStyle name="Normal 33 68" xfId="543"/>
    <cellStyle name="Normal 33 69" xfId="544"/>
    <cellStyle name="Normal 33 7" xfId="545"/>
    <cellStyle name="Normal 33 70" xfId="546"/>
    <cellStyle name="Normal 33 71" xfId="547"/>
    <cellStyle name="Normal 33 72" xfId="548"/>
    <cellStyle name="Normal 33 73" xfId="549"/>
    <cellStyle name="Normal 33 74" xfId="550"/>
    <cellStyle name="Normal 33 75" xfId="551"/>
    <cellStyle name="Normal 33 76" xfId="552"/>
    <cellStyle name="Normal 33 77" xfId="553"/>
    <cellStyle name="Normal 33 78" xfId="554"/>
    <cellStyle name="Normal 33 79" xfId="555"/>
    <cellStyle name="Normal 33 8" xfId="556"/>
    <cellStyle name="Normal 33 80" xfId="557"/>
    <cellStyle name="Normal 33 81" xfId="558"/>
    <cellStyle name="Normal 33 82" xfId="559"/>
    <cellStyle name="Normal 33 83" xfId="560"/>
    <cellStyle name="Normal 33 84" xfId="561"/>
    <cellStyle name="Normal 33 85" xfId="562"/>
    <cellStyle name="Normal 33 86" xfId="563"/>
    <cellStyle name="Normal 33 87" xfId="564"/>
    <cellStyle name="Normal 33 88" xfId="565"/>
    <cellStyle name="Normal 33 89" xfId="566"/>
    <cellStyle name="Normal 33 9" xfId="567"/>
    <cellStyle name="Normal 33 90" xfId="568"/>
    <cellStyle name="Normal 33 91" xfId="569"/>
    <cellStyle name="Normal 33 92" xfId="570"/>
    <cellStyle name="Normal 33 93" xfId="571"/>
    <cellStyle name="Normal 33 94" xfId="572"/>
    <cellStyle name="Normal 33 95" xfId="573"/>
    <cellStyle name="Normal 33 96" xfId="574"/>
    <cellStyle name="Normal 36 2" xfId="575"/>
    <cellStyle name="Normal 39" xfId="576"/>
    <cellStyle name="Normal 4" xfId="577"/>
    <cellStyle name="Normal 4 2" xfId="578"/>
    <cellStyle name="Normal 4 3" xfId="579"/>
    <cellStyle name="Normal 4 4" xfId="580"/>
    <cellStyle name="Normal 4 5" xfId="581"/>
    <cellStyle name="Normal 4 6" xfId="582"/>
    <cellStyle name="Normal 5" xfId="583"/>
    <cellStyle name="Normal 5 2" xfId="584"/>
    <cellStyle name="Normal 5 3" xfId="585"/>
    <cellStyle name="Normal 5 4" xfId="586"/>
    <cellStyle name="Normal 6" xfId="587"/>
    <cellStyle name="Normal 6 2" xfId="588"/>
    <cellStyle name="Normal 6 2 2" xfId="589"/>
    <cellStyle name="Normal 6 2 3" xfId="590"/>
    <cellStyle name="Normal 6 2 4" xfId="591"/>
    <cellStyle name="Normal 6 2 5" xfId="592"/>
    <cellStyle name="Normal 6 3" xfId="593"/>
    <cellStyle name="Normal 6 3 2" xfId="594"/>
    <cellStyle name="Normal 6 3 3" xfId="595"/>
    <cellStyle name="Normal 6 3 4" xfId="596"/>
    <cellStyle name="Normal 6 3 5" xfId="597"/>
    <cellStyle name="Normal 6 4" xfId="598"/>
    <cellStyle name="Normal 6 5" xfId="599"/>
    <cellStyle name="Normal 6 6" xfId="600"/>
    <cellStyle name="Normal 6 7" xfId="601"/>
    <cellStyle name="Normal 7" xfId="602"/>
    <cellStyle name="Normal 7 2" xfId="603"/>
    <cellStyle name="Normal 7 2 2" xfId="604"/>
    <cellStyle name="Normal 7 2 3" xfId="605"/>
    <cellStyle name="Normal 7 2 4" xfId="606"/>
    <cellStyle name="Normal 7 2 5" xfId="607"/>
    <cellStyle name="Normal 7 3" xfId="608"/>
    <cellStyle name="Normal 7 3 2" xfId="609"/>
    <cellStyle name="Normal 7 3 3" xfId="610"/>
    <cellStyle name="Normal 7 3 4" xfId="611"/>
    <cellStyle name="Normal 7 3 5" xfId="612"/>
    <cellStyle name="Normal 8" xfId="613"/>
    <cellStyle name="Normal 8 2" xfId="614"/>
    <cellStyle name="Normal 9" xfId="615"/>
    <cellStyle name="Normal 9 2" xfId="616"/>
    <cellStyle name="Normal 9 3" xfId="617"/>
    <cellStyle name="Normal 9 4" xfId="618"/>
    <cellStyle name="Normal 9 5" xfId="619"/>
    <cellStyle name="Normal 9 6" xfId="620"/>
    <cellStyle name="Normal 9 7" xfId="621"/>
    <cellStyle name="Normal 9 8" xfId="622"/>
    <cellStyle name="Normal 9 9" xfId="623"/>
    <cellStyle name="Porcentaje" xfId="624" builtinId="5"/>
    <cellStyle name="Porcentaje 2" xfId="625"/>
    <cellStyle name="Porcentaje 2 2" xfId="626"/>
    <cellStyle name="Porcentual 144" xfId="627"/>
    <cellStyle name="Porcentual 2" xfId="628"/>
    <cellStyle name="Porcentual 2 2" xfId="629"/>
    <cellStyle name="Porcentual 2 3" xfId="630"/>
    <cellStyle name="Porcentual 2 4" xfId="631"/>
    <cellStyle name="Porcentual 3" xfId="6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AB24"/>
  <sheetViews>
    <sheetView showZeros="0" tabSelected="1" topLeftCell="Q1" zoomScale="80" zoomScaleNormal="80" zoomScaleSheetLayoutView="70" workbookViewId="0">
      <selection activeCell="Z14" sqref="Z14:Z15"/>
    </sheetView>
  </sheetViews>
  <sheetFormatPr baseColWidth="10" defaultRowHeight="12.75" outlineLevelRow="1" outlineLevelCol="1" x14ac:dyDescent="0.2"/>
  <cols>
    <col min="1" max="1" width="4.7109375" style="1" customWidth="1"/>
    <col min="2" max="2" width="19.7109375" style="16" customWidth="1"/>
    <col min="3" max="3" width="25.42578125" style="17" customWidth="1"/>
    <col min="4" max="4" width="14.5703125" style="59" customWidth="1"/>
    <col min="5" max="5" width="3.42578125" style="16" customWidth="1"/>
    <col min="6" max="6" width="20.5703125" style="16" customWidth="1"/>
    <col min="7" max="7" width="21.28515625" style="16" customWidth="1"/>
    <col min="8" max="8" width="20" style="16" customWidth="1"/>
    <col min="9" max="9" width="21" style="16" customWidth="1"/>
    <col min="10" max="10" width="21.5703125" style="16" bestFit="1" customWidth="1"/>
    <col min="11" max="11" width="19.7109375" style="16" customWidth="1"/>
    <col min="12" max="12" width="21.28515625" style="16" customWidth="1"/>
    <col min="13" max="13" width="20.28515625" style="16" hidden="1" customWidth="1" outlineLevel="1"/>
    <col min="14" max="14" width="15.28515625" style="16" customWidth="1" collapsed="1"/>
    <col min="15" max="15" width="15.7109375" style="18" customWidth="1"/>
    <col min="16" max="16" width="16.5703125" style="18" customWidth="1"/>
    <col min="17" max="17" width="16.42578125" style="18" customWidth="1"/>
    <col min="18" max="18" width="16.85546875" style="18" customWidth="1"/>
    <col min="19" max="19" width="16.7109375" style="16" hidden="1" customWidth="1" outlineLevel="1"/>
    <col min="20" max="20" width="18.85546875" style="16" customWidth="1" collapsed="1"/>
    <col min="21" max="21" width="13.28515625" style="16" customWidth="1"/>
    <col min="22" max="22" width="13.7109375" style="16" customWidth="1"/>
    <col min="23" max="23" width="16.42578125" style="18" customWidth="1"/>
    <col min="24" max="24" width="14.140625" style="18" customWidth="1"/>
    <col min="25" max="25" width="13.7109375" style="18" customWidth="1"/>
    <col min="26" max="26" width="19.42578125" style="16" customWidth="1"/>
    <col min="27" max="27" width="11.42578125" style="16"/>
    <col min="28" max="28" width="15.5703125" style="16" bestFit="1" customWidth="1"/>
    <col min="29" max="16384" width="11.42578125" style="16"/>
  </cols>
  <sheetData>
    <row r="1" spans="1:28" ht="82.5" customHeight="1" x14ac:dyDescent="0.2">
      <c r="B1" s="57"/>
      <c r="C1" s="57"/>
      <c r="D1" s="58"/>
      <c r="E1" s="57"/>
      <c r="F1" s="57"/>
      <c r="H1" s="57"/>
      <c r="J1" s="76" t="s">
        <v>45</v>
      </c>
      <c r="K1" s="76"/>
      <c r="L1" s="76"/>
      <c r="M1" s="76"/>
      <c r="N1" s="76"/>
      <c r="O1" s="76"/>
      <c r="P1" s="76"/>
      <c r="Q1" s="76"/>
      <c r="R1" s="76"/>
      <c r="S1" s="57"/>
      <c r="T1" s="57"/>
      <c r="U1" s="57"/>
      <c r="V1" s="57"/>
      <c r="W1" s="57"/>
      <c r="X1" s="57"/>
      <c r="Y1" s="57"/>
      <c r="Z1" s="57"/>
    </row>
    <row r="2" spans="1:28" ht="18.75" customHeight="1" x14ac:dyDescent="0.2">
      <c r="A2" s="76" t="s">
        <v>44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8" ht="13.5" thickBot="1" x14ac:dyDescent="0.25"/>
    <row r="4" spans="1:28" ht="15" customHeight="1" x14ac:dyDescent="0.2">
      <c r="A4" s="77" t="s">
        <v>16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9"/>
    </row>
    <row r="5" spans="1:28" ht="13.5" thickBot="1" x14ac:dyDescent="0.25">
      <c r="A5" s="2"/>
      <c r="B5" s="19"/>
      <c r="C5" s="20"/>
      <c r="D5" s="60"/>
      <c r="E5" s="19"/>
      <c r="F5" s="19"/>
      <c r="G5" s="19"/>
      <c r="H5" s="19"/>
      <c r="I5" s="19"/>
      <c r="J5" s="19"/>
      <c r="K5" s="19"/>
      <c r="L5" s="19"/>
      <c r="M5" s="19"/>
      <c r="N5" s="19"/>
      <c r="O5" s="21"/>
      <c r="P5" s="21"/>
      <c r="Q5" s="22"/>
      <c r="R5" s="22"/>
      <c r="S5" s="19"/>
      <c r="T5" s="19"/>
      <c r="U5" s="19"/>
      <c r="V5" s="19"/>
      <c r="W5" s="22"/>
      <c r="X5" s="22"/>
      <c r="Y5" s="22"/>
      <c r="Z5" s="23"/>
    </row>
    <row r="6" spans="1:28" ht="24.75" customHeight="1" thickBot="1" x14ac:dyDescent="0.25">
      <c r="A6" s="2"/>
      <c r="B6" s="51" t="s">
        <v>2</v>
      </c>
      <c r="C6" s="68">
        <v>0</v>
      </c>
      <c r="D6" s="61"/>
      <c r="E6" s="19"/>
      <c r="F6" s="19"/>
      <c r="G6" s="19"/>
      <c r="H6" s="19"/>
      <c r="I6" s="19" t="s">
        <v>40</v>
      </c>
      <c r="J6" s="19"/>
      <c r="K6" s="19"/>
      <c r="L6" s="19"/>
      <c r="M6" s="19"/>
      <c r="N6" s="22"/>
      <c r="O6" s="19"/>
      <c r="P6" s="19"/>
      <c r="Q6" s="19"/>
      <c r="R6" s="19"/>
      <c r="S6" s="19"/>
      <c r="T6" s="19"/>
      <c r="U6" s="22"/>
      <c r="V6" s="22"/>
      <c r="W6" s="19"/>
      <c r="X6" s="19"/>
      <c r="Y6" s="19"/>
      <c r="Z6" s="23"/>
    </row>
    <row r="7" spans="1:28" s="24" customFormat="1" hidden="1" outlineLevel="1" thickBot="1" x14ac:dyDescent="0.25">
      <c r="A7" s="5"/>
      <c r="B7" s="6" t="s">
        <v>32</v>
      </c>
      <c r="C7" s="7">
        <v>0.3</v>
      </c>
      <c r="D7" s="62"/>
      <c r="E7" s="8"/>
      <c r="H7" s="25"/>
      <c r="I7" s="9"/>
      <c r="J7" s="9"/>
      <c r="K7" s="25"/>
      <c r="L7" s="25"/>
      <c r="M7" s="25"/>
      <c r="N7" s="9"/>
      <c r="O7" s="9"/>
      <c r="P7" s="9"/>
      <c r="Q7" s="25"/>
      <c r="R7" s="25"/>
      <c r="S7" s="25"/>
      <c r="T7" s="25"/>
      <c r="U7" s="25"/>
      <c r="V7" s="25"/>
      <c r="W7" s="25"/>
      <c r="X7" s="25"/>
      <c r="Y7" s="25"/>
      <c r="Z7" s="26"/>
    </row>
    <row r="8" spans="1:28" ht="20.25" collapsed="1" thickBot="1" x14ac:dyDescent="0.25">
      <c r="A8" s="2"/>
      <c r="B8" s="3"/>
      <c r="C8" s="4"/>
      <c r="D8" s="63"/>
      <c r="E8" s="4"/>
      <c r="F8" s="27"/>
      <c r="G8" s="19"/>
      <c r="H8" s="19"/>
      <c r="I8" s="19"/>
      <c r="J8" s="19"/>
      <c r="K8" s="19"/>
      <c r="L8" s="19"/>
      <c r="M8" s="19"/>
      <c r="N8" s="19"/>
      <c r="O8" s="22"/>
      <c r="P8" s="22"/>
      <c r="Q8" s="22"/>
      <c r="R8" s="22"/>
      <c r="S8" s="19"/>
      <c r="T8" s="19"/>
      <c r="U8" s="19"/>
      <c r="V8" s="19"/>
      <c r="W8" s="22"/>
      <c r="X8" s="22"/>
      <c r="Y8" s="22"/>
      <c r="Z8" s="23"/>
    </row>
    <row r="9" spans="1:28" ht="46.5" customHeight="1" thickBot="1" x14ac:dyDescent="0.25">
      <c r="A9" s="2"/>
      <c r="B9" s="50" t="s">
        <v>28</v>
      </c>
      <c r="C9" s="10">
        <v>0.5</v>
      </c>
      <c r="D9" s="62"/>
      <c r="E9" s="4"/>
      <c r="F9" s="51" t="s">
        <v>29</v>
      </c>
      <c r="G9" s="14">
        <v>1.5</v>
      </c>
      <c r="I9" s="51" t="s">
        <v>30</v>
      </c>
      <c r="J9" s="7">
        <v>0.15</v>
      </c>
      <c r="L9" s="50" t="s">
        <v>31</v>
      </c>
      <c r="M9" s="19"/>
      <c r="N9" s="10">
        <v>0.05</v>
      </c>
      <c r="P9" s="50" t="s">
        <v>35</v>
      </c>
      <c r="Q9" s="55">
        <v>100</v>
      </c>
      <c r="R9" s="22"/>
      <c r="S9" s="19"/>
      <c r="V9" s="56"/>
      <c r="W9" s="22"/>
      <c r="X9" s="22"/>
      <c r="Y9" s="22"/>
      <c r="Z9" s="23"/>
    </row>
    <row r="10" spans="1:28" ht="20.25" thickBot="1" x14ac:dyDescent="0.25">
      <c r="A10" s="2"/>
      <c r="B10" s="3"/>
      <c r="C10" s="4"/>
      <c r="D10" s="63"/>
      <c r="E10" s="4"/>
      <c r="F10" s="27"/>
      <c r="G10" s="19"/>
      <c r="H10" s="19"/>
      <c r="I10" s="19"/>
      <c r="J10" s="19"/>
      <c r="K10" s="19"/>
      <c r="L10" s="19"/>
      <c r="M10" s="19"/>
      <c r="N10" s="19"/>
      <c r="O10" s="22"/>
      <c r="P10" s="22"/>
      <c r="Q10" s="22"/>
      <c r="R10" s="22"/>
      <c r="S10" s="19"/>
      <c r="T10" s="19"/>
      <c r="U10" s="19"/>
      <c r="V10" s="19"/>
      <c r="W10" s="22"/>
      <c r="X10" s="22"/>
      <c r="Y10" s="22"/>
      <c r="Z10" s="23"/>
    </row>
    <row r="11" spans="1:28" s="53" customFormat="1" ht="32.25" customHeight="1" thickBot="1" x14ac:dyDescent="0.25">
      <c r="A11" s="80" t="s">
        <v>3</v>
      </c>
      <c r="B11" s="81"/>
      <c r="C11" s="81"/>
      <c r="D11" s="82"/>
      <c r="E11" s="83"/>
      <c r="F11" s="84" t="s">
        <v>4</v>
      </c>
      <c r="G11" s="85"/>
      <c r="H11" s="84" t="s">
        <v>5</v>
      </c>
      <c r="I11" s="85"/>
      <c r="J11" s="135" t="s">
        <v>25</v>
      </c>
      <c r="K11" s="135" t="s">
        <v>24</v>
      </c>
      <c r="L11" s="135" t="s">
        <v>36</v>
      </c>
      <c r="M11" s="86" t="s">
        <v>6</v>
      </c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52"/>
      <c r="Z11" s="87" t="s">
        <v>15</v>
      </c>
    </row>
    <row r="12" spans="1:28" s="24" customFormat="1" ht="32.25" customHeight="1" thickBot="1" x14ac:dyDescent="0.25">
      <c r="A12" s="90" t="s">
        <v>0</v>
      </c>
      <c r="B12" s="92" t="s">
        <v>34</v>
      </c>
      <c r="C12" s="94" t="s">
        <v>33</v>
      </c>
      <c r="D12" s="138" t="s">
        <v>7</v>
      </c>
      <c r="E12" s="96" t="s">
        <v>38</v>
      </c>
      <c r="F12" s="98" t="s">
        <v>8</v>
      </c>
      <c r="G12" s="96" t="s">
        <v>9</v>
      </c>
      <c r="H12" s="98" t="s">
        <v>10</v>
      </c>
      <c r="I12" s="96" t="s">
        <v>11</v>
      </c>
      <c r="J12" s="136"/>
      <c r="K12" s="136"/>
      <c r="L12" s="136"/>
      <c r="M12" s="133" t="s">
        <v>12</v>
      </c>
      <c r="N12" s="111" t="s">
        <v>14</v>
      </c>
      <c r="O12" s="103" t="s">
        <v>13</v>
      </c>
      <c r="P12" s="103" t="s">
        <v>37</v>
      </c>
      <c r="Q12" s="103" t="s">
        <v>23</v>
      </c>
      <c r="R12" s="113" t="s">
        <v>27</v>
      </c>
      <c r="S12" s="100" t="s">
        <v>17</v>
      </c>
      <c r="T12" s="101"/>
      <c r="U12" s="101"/>
      <c r="V12" s="101"/>
      <c r="W12" s="101"/>
      <c r="X12" s="102"/>
      <c r="Y12" s="105" t="s">
        <v>20</v>
      </c>
      <c r="Z12" s="88"/>
    </row>
    <row r="13" spans="1:28" s="24" customFormat="1" ht="42" customHeight="1" thickBot="1" x14ac:dyDescent="0.25">
      <c r="A13" s="91"/>
      <c r="B13" s="93"/>
      <c r="C13" s="95"/>
      <c r="D13" s="139"/>
      <c r="E13" s="97"/>
      <c r="F13" s="99"/>
      <c r="G13" s="97"/>
      <c r="H13" s="99"/>
      <c r="I13" s="97"/>
      <c r="J13" s="137"/>
      <c r="K13" s="137"/>
      <c r="L13" s="137"/>
      <c r="M13" s="134"/>
      <c r="N13" s="112"/>
      <c r="O13" s="104"/>
      <c r="P13" s="104"/>
      <c r="Q13" s="104"/>
      <c r="R13" s="114"/>
      <c r="S13" s="71" t="s">
        <v>12</v>
      </c>
      <c r="T13" s="72" t="s">
        <v>19</v>
      </c>
      <c r="U13" s="72" t="s">
        <v>18</v>
      </c>
      <c r="V13" s="72" t="s">
        <v>37</v>
      </c>
      <c r="W13" s="72" t="s">
        <v>22</v>
      </c>
      <c r="X13" s="73" t="s">
        <v>26</v>
      </c>
      <c r="Y13" s="106" t="s">
        <v>20</v>
      </c>
      <c r="Z13" s="89"/>
      <c r="AB13" s="74"/>
    </row>
    <row r="14" spans="1:28" s="69" customFormat="1" ht="62.25" customHeight="1" thickBot="1" x14ac:dyDescent="0.25">
      <c r="A14" s="129">
        <v>1</v>
      </c>
      <c r="B14" s="107" t="s">
        <v>46</v>
      </c>
      <c r="C14" s="75" t="str">
        <f>B14</f>
        <v>AON RISK SERVICES COLOMBIA S.A.</v>
      </c>
      <c r="D14" s="64">
        <v>860069265</v>
      </c>
      <c r="E14" s="15">
        <v>2</v>
      </c>
      <c r="F14" s="42">
        <v>37988427142</v>
      </c>
      <c r="G14" s="43">
        <v>50359884827</v>
      </c>
      <c r="H14" s="42">
        <v>20525505700</v>
      </c>
      <c r="I14" s="43">
        <v>20525505700</v>
      </c>
      <c r="J14" s="46">
        <v>29834379127</v>
      </c>
      <c r="K14" s="46">
        <v>8329977362</v>
      </c>
      <c r="L14" s="46">
        <v>0</v>
      </c>
      <c r="M14" s="48">
        <f>F14-H14</f>
        <v>17462921442</v>
      </c>
      <c r="N14" s="121">
        <f>IF(G15&gt;0,I15/G15,"")</f>
        <v>0.40757650202161372</v>
      </c>
      <c r="O14" s="131">
        <f>IF(H15&gt;0,F15/H15,"")</f>
        <v>1.850791288518655</v>
      </c>
      <c r="P14" s="115" t="str">
        <f>IF(L15=0,"",K15/L15)</f>
        <v/>
      </c>
      <c r="Q14" s="117">
        <f>IF(J15=0,"",K15/J15)</f>
        <v>0.27920733079581339</v>
      </c>
      <c r="R14" s="119">
        <f>IF(G15=0,"",K15/G15)</f>
        <v>0.16540898357126418</v>
      </c>
      <c r="S14" s="121" t="str">
        <f>IF(AND(LEN(M14)&gt;0,M14&lt;&gt;0),IF(M14&gt;=$C$6*$C$7,"CUMPLE","NO CUMPLE"),"")</f>
        <v>CUMPLE</v>
      </c>
      <c r="T14" s="123" t="str">
        <f>IF(LEN(N14)&gt;0,IF(N14&lt;=$C$9,"CUMPLE","NO CUMPLE"),"")</f>
        <v>CUMPLE</v>
      </c>
      <c r="U14" s="123" t="str">
        <f>IF(LEN(O14)&gt;0,IF(O14&gt;=$G$9,"CUMPLE","NO CUMPLE"),"")</f>
        <v>CUMPLE</v>
      </c>
      <c r="V14" s="123" t="s">
        <v>41</v>
      </c>
      <c r="W14" s="123" t="str">
        <f>IF(LEN(Q14)&gt;0,IF(Q14&gt;=$J$9,"CUMPLE","NO CUMPLE"),"")</f>
        <v>CUMPLE</v>
      </c>
      <c r="X14" s="127" t="str">
        <f>IF(LEN(R14)&gt;0,IF(R14&gt;=$N$9,"CUMPLE","NO CUMPLE"),"")</f>
        <v>CUMPLE</v>
      </c>
      <c r="Y14" s="109" t="str">
        <f>IF(V14&lt;&gt;"",IF(AND(T14="CUMPLE",X14="CUMPLE",U14="CUMPLE",W14="CUMPLE",V14="CUMPLE"),"CUMPLE","NO CUMPLE"),"")</f>
        <v>CUMPLE</v>
      </c>
      <c r="Z14" s="125"/>
      <c r="AB14" s="74"/>
    </row>
    <row r="15" spans="1:28" s="69" customFormat="1" ht="21.75" customHeight="1" thickBot="1" x14ac:dyDescent="0.25">
      <c r="A15" s="130"/>
      <c r="B15" s="108"/>
      <c r="C15" s="13" t="s">
        <v>1</v>
      </c>
      <c r="D15" s="65"/>
      <c r="E15" s="11"/>
      <c r="F15" s="44">
        <f t="shared" ref="F15:L15" si="0">+SUM(F14:F14)</f>
        <v>37988427142</v>
      </c>
      <c r="G15" s="45">
        <f t="shared" si="0"/>
        <v>50359884827</v>
      </c>
      <c r="H15" s="44">
        <f t="shared" si="0"/>
        <v>20525505700</v>
      </c>
      <c r="I15" s="45">
        <f t="shared" si="0"/>
        <v>20525505700</v>
      </c>
      <c r="J15" s="47">
        <f t="shared" si="0"/>
        <v>29834379127</v>
      </c>
      <c r="K15" s="47">
        <f t="shared" si="0"/>
        <v>8329977362</v>
      </c>
      <c r="L15" s="47">
        <f t="shared" si="0"/>
        <v>0</v>
      </c>
      <c r="M15" s="49">
        <f>F15-H15</f>
        <v>17462921442</v>
      </c>
      <c r="N15" s="122"/>
      <c r="O15" s="132"/>
      <c r="P15" s="116"/>
      <c r="Q15" s="118"/>
      <c r="R15" s="120"/>
      <c r="S15" s="122"/>
      <c r="T15" s="124"/>
      <c r="U15" s="124"/>
      <c r="V15" s="124"/>
      <c r="W15" s="124"/>
      <c r="X15" s="128"/>
      <c r="Y15" s="110"/>
      <c r="Z15" s="126"/>
      <c r="AB15" s="74"/>
    </row>
    <row r="16" spans="1:28" ht="23.25" customHeight="1" x14ac:dyDescent="0.2">
      <c r="A16" s="2"/>
      <c r="B16" s="19"/>
      <c r="C16" s="20"/>
      <c r="D16" s="60"/>
      <c r="E16" s="19"/>
      <c r="F16" s="19"/>
      <c r="G16" s="28"/>
      <c r="H16" s="54"/>
      <c r="I16" s="19"/>
      <c r="J16" s="19"/>
      <c r="K16" s="28"/>
      <c r="L16" s="28"/>
      <c r="M16" s="19"/>
      <c r="N16" s="19"/>
      <c r="O16" s="22"/>
      <c r="P16" s="22"/>
      <c r="Q16" s="22"/>
      <c r="R16" s="22"/>
      <c r="S16" s="29"/>
      <c r="T16" s="19"/>
      <c r="U16" s="19"/>
      <c r="V16" s="19"/>
      <c r="W16" s="22"/>
      <c r="X16" s="22"/>
      <c r="Y16" s="22"/>
      <c r="Z16" s="23"/>
    </row>
    <row r="17" spans="1:26" ht="23.25" customHeight="1" x14ac:dyDescent="0.2">
      <c r="A17" s="2"/>
      <c r="B17" s="19"/>
      <c r="C17" s="20"/>
      <c r="D17" s="60"/>
      <c r="E17" s="19"/>
      <c r="F17" s="19"/>
      <c r="G17" s="28"/>
      <c r="H17" s="54"/>
      <c r="I17" s="19"/>
      <c r="J17" s="19"/>
      <c r="K17" s="28"/>
      <c r="L17" s="28"/>
      <c r="M17" s="19"/>
      <c r="N17" s="19"/>
      <c r="O17" s="22"/>
      <c r="P17" s="22"/>
      <c r="Q17" s="22"/>
      <c r="R17" s="22"/>
      <c r="S17" s="29"/>
      <c r="T17" s="19"/>
      <c r="U17" s="19"/>
      <c r="V17" s="19"/>
      <c r="W17" s="22"/>
      <c r="X17" s="22"/>
      <c r="Y17" s="22"/>
      <c r="Z17" s="23"/>
    </row>
    <row r="18" spans="1:26" ht="23.25" customHeight="1" x14ac:dyDescent="0.2">
      <c r="A18" s="2"/>
      <c r="B18" s="30"/>
      <c r="C18" s="31"/>
      <c r="D18" s="66"/>
      <c r="E18" s="30"/>
      <c r="F18" s="19"/>
      <c r="G18" s="28"/>
      <c r="H18" s="19"/>
      <c r="I18" s="19"/>
      <c r="J18" s="19"/>
      <c r="K18" s="19"/>
      <c r="L18" s="19"/>
      <c r="M18" s="32"/>
      <c r="N18" s="19"/>
      <c r="O18" s="22"/>
      <c r="P18" s="22"/>
      <c r="Q18" s="22"/>
      <c r="R18" s="22"/>
      <c r="S18" s="19"/>
      <c r="T18" s="19"/>
      <c r="U18" s="19"/>
      <c r="V18" s="19"/>
      <c r="W18" s="22"/>
      <c r="X18" s="22"/>
      <c r="Y18" s="22"/>
      <c r="Z18" s="23"/>
    </row>
    <row r="19" spans="1:26" ht="23.25" customHeight="1" x14ac:dyDescent="0.2">
      <c r="A19" s="2"/>
      <c r="B19" s="33" t="s">
        <v>21</v>
      </c>
      <c r="C19" s="20"/>
      <c r="D19" s="60"/>
      <c r="E19" s="19"/>
      <c r="F19" s="19"/>
      <c r="G19" s="28"/>
      <c r="H19" s="19"/>
      <c r="I19" s="19"/>
      <c r="J19" s="19"/>
      <c r="K19" s="28"/>
      <c r="L19" s="28"/>
      <c r="M19" s="34"/>
      <c r="N19" s="19"/>
      <c r="O19" s="22"/>
      <c r="P19" s="22"/>
      <c r="Q19" s="21"/>
      <c r="R19" s="35"/>
      <c r="S19" s="36"/>
      <c r="T19" s="19"/>
      <c r="U19" s="19"/>
      <c r="V19" s="19"/>
      <c r="W19" s="22"/>
      <c r="X19" s="22"/>
      <c r="Y19" s="22"/>
      <c r="Z19" s="23"/>
    </row>
    <row r="20" spans="1:26" ht="15" x14ac:dyDescent="0.2">
      <c r="A20" s="2"/>
      <c r="B20" s="37" t="s">
        <v>43</v>
      </c>
      <c r="C20" s="20"/>
      <c r="D20" s="60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2"/>
      <c r="P20" s="22"/>
      <c r="Q20" s="21"/>
      <c r="R20" s="22"/>
      <c r="S20" s="19"/>
      <c r="T20" s="19"/>
      <c r="U20" s="19"/>
      <c r="V20" s="19"/>
      <c r="W20" s="22"/>
      <c r="X20" s="22"/>
      <c r="Y20" s="22"/>
      <c r="Z20" s="23"/>
    </row>
    <row r="21" spans="1:26" x14ac:dyDescent="0.2">
      <c r="A21" s="2"/>
      <c r="B21" s="19"/>
      <c r="C21" s="20"/>
      <c r="D21" s="60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2"/>
      <c r="P21" s="22"/>
      <c r="Q21" s="21"/>
      <c r="R21" s="22"/>
      <c r="S21" s="19"/>
      <c r="T21" s="19"/>
      <c r="U21" s="19"/>
      <c r="V21" s="19"/>
      <c r="W21" s="22"/>
      <c r="X21" s="22"/>
      <c r="Y21" s="22"/>
      <c r="Z21" s="23"/>
    </row>
    <row r="22" spans="1:26" x14ac:dyDescent="0.2">
      <c r="A22" s="2"/>
      <c r="B22" s="19" t="s">
        <v>39</v>
      </c>
      <c r="C22" s="20"/>
      <c r="D22" s="60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2"/>
      <c r="P22" s="22"/>
      <c r="Q22" s="22"/>
      <c r="R22" s="22"/>
      <c r="S22" s="19"/>
      <c r="T22" s="19"/>
      <c r="U22" s="19"/>
      <c r="V22" s="19"/>
      <c r="W22" s="22"/>
      <c r="X22" s="22"/>
      <c r="Y22" s="22"/>
      <c r="Z22" s="23"/>
    </row>
    <row r="23" spans="1:26" x14ac:dyDescent="0.2">
      <c r="A23" s="2"/>
      <c r="B23" s="16" t="s">
        <v>42</v>
      </c>
      <c r="C23" s="20"/>
      <c r="D23" s="60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2"/>
      <c r="P23" s="22"/>
      <c r="Q23" s="22"/>
      <c r="R23" s="22"/>
      <c r="S23" s="19"/>
      <c r="T23" s="19"/>
      <c r="U23" s="19"/>
      <c r="V23" s="19"/>
      <c r="W23" s="22"/>
      <c r="X23" s="22"/>
      <c r="Y23" s="22"/>
      <c r="Z23" s="23"/>
    </row>
    <row r="24" spans="1:26" ht="13.5" thickBot="1" x14ac:dyDescent="0.25">
      <c r="A24" s="12"/>
      <c r="B24" s="38" t="s">
        <v>47</v>
      </c>
      <c r="C24" s="39"/>
      <c r="D24" s="67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40"/>
      <c r="P24" s="40"/>
      <c r="Q24" s="40"/>
      <c r="R24" s="40"/>
      <c r="S24" s="38"/>
      <c r="T24" s="38"/>
      <c r="U24" s="38"/>
      <c r="V24" s="38"/>
      <c r="W24" s="40"/>
      <c r="X24" s="40"/>
      <c r="Y24" s="40"/>
      <c r="Z24" s="41"/>
    </row>
  </sheetData>
  <mergeCells count="43">
    <mergeCell ref="Z14:Z15"/>
    <mergeCell ref="X14:X15"/>
    <mergeCell ref="W14:W15"/>
    <mergeCell ref="J1:R1"/>
    <mergeCell ref="A14:A15"/>
    <mergeCell ref="N14:N15"/>
    <mergeCell ref="O14:O15"/>
    <mergeCell ref="G12:G13"/>
    <mergeCell ref="M12:M13"/>
    <mergeCell ref="J11:J13"/>
    <mergeCell ref="K11:K13"/>
    <mergeCell ref="L11:L13"/>
    <mergeCell ref="D12:D13"/>
    <mergeCell ref="Q12:Q13"/>
    <mergeCell ref="P12:P13"/>
    <mergeCell ref="Y12:Y13"/>
    <mergeCell ref="B14:B15"/>
    <mergeCell ref="Y14:Y15"/>
    <mergeCell ref="N12:N13"/>
    <mergeCell ref="R12:R13"/>
    <mergeCell ref="P14:P15"/>
    <mergeCell ref="Q14:Q15"/>
    <mergeCell ref="R14:R15"/>
    <mergeCell ref="S14:S15"/>
    <mergeCell ref="T14:T15"/>
    <mergeCell ref="U14:U15"/>
    <mergeCell ref="V14:V15"/>
    <mergeCell ref="A2:Z2"/>
    <mergeCell ref="A4:Z4"/>
    <mergeCell ref="A11:E11"/>
    <mergeCell ref="F11:G11"/>
    <mergeCell ref="H11:I11"/>
    <mergeCell ref="M11:X11"/>
    <mergeCell ref="Z11:Z13"/>
    <mergeCell ref="A12:A13"/>
    <mergeCell ref="B12:B13"/>
    <mergeCell ref="C12:C13"/>
    <mergeCell ref="E12:E13"/>
    <mergeCell ref="F12:F13"/>
    <mergeCell ref="H12:H13"/>
    <mergeCell ref="S12:X12"/>
    <mergeCell ref="O12:O13"/>
    <mergeCell ref="I12:I13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scale="32" orientation="landscape" r:id="rId1"/>
  <headerFooter alignWithMargins="0">
    <oddHeader>&amp;C&amp;"Verdana,Normal"&amp;8&amp;P de &amp;N</oddHeader>
    <oddFooter>&amp;C&amp;F&amp;R&amp;A</oddFooter>
  </headerFooter>
  <colBreaks count="1" manualBreakCount="1"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"/>
  <sheetViews>
    <sheetView workbookViewId="0">
      <selection activeCell="I5" sqref="I5:I20"/>
    </sheetView>
  </sheetViews>
  <sheetFormatPr baseColWidth="10" defaultRowHeight="12.75" x14ac:dyDescent="0.2"/>
  <cols>
    <col min="9" max="9" width="15.85546875" style="70" customWidth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Capacidad Financiera</vt:lpstr>
      <vt:lpstr>Hoja1</vt:lpstr>
      <vt:lpstr>'Capacidad Financiera'!Área_de_impresión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MARCELA</dc:creator>
  <cp:lastModifiedBy>User</cp:lastModifiedBy>
  <cp:lastPrinted>2015-07-21T21:07:02Z</cp:lastPrinted>
  <dcterms:created xsi:type="dcterms:W3CDTF">2007-06-12T13:40:37Z</dcterms:created>
  <dcterms:modified xsi:type="dcterms:W3CDTF">2015-07-21T21:07:59Z</dcterms:modified>
</cp:coreProperties>
</file>